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Q:\COMFI\Holding\10-ANNUAL REPORTS\2022\07 - Pilier 3\Q1 2022\"/>
    </mc:Choice>
  </mc:AlternateContent>
  <bookViews>
    <workbookView xWindow="-120" yWindow="-120" windowWidth="29040" windowHeight="15840" tabRatio="758"/>
  </bookViews>
  <sheets>
    <sheet name="Index" sheetId="95" r:id="rId1"/>
    <sheet name="1- EU OV1" sheetId="92" r:id="rId2"/>
    <sheet name="2- EU KM1" sheetId="93" r:id="rId3"/>
    <sheet name="3-KM1 bis" sheetId="94" r:id="rId4"/>
    <sheet name="4- EU LIQ1-LIQB" sheetId="38" r:id="rId5"/>
    <sheet name="5- EU MR2-B " sheetId="96" r:id="rId6"/>
  </sheets>
  <externalReferences>
    <externalReference r:id="rId7"/>
    <externalReference r:id="rId8"/>
    <externalReference r:id="rId9"/>
    <externalReference r:id="rId10"/>
  </externalReferences>
  <definedNames>
    <definedName name="_C0700_0001_0070_0040">[1]C0700_0001!$F$28</definedName>
    <definedName name="_C0700_0001_0070_0200">[1]C0700_0001!$V$28</definedName>
    <definedName name="_C0700_0001_0080_0040">[1]C0700_0001!$F$29</definedName>
    <definedName name="_C0700_0001_0080_0200">[1]C0700_0001!$V$29</definedName>
    <definedName name="_C0700_0003_0070_0040">[1]C0700_0003!$F$28</definedName>
    <definedName name="_C0700_0003_0070_0200">[1]C0700_0003!$V$28</definedName>
    <definedName name="_C0700_0003_0080_0040">[1]C0700_0003!$F$29</definedName>
    <definedName name="_C0700_0003_0080_0200">[1]C0700_0003!$V$29</definedName>
    <definedName name="_C0700_0004_0070_0040">[1]C0700_0004!$F$28</definedName>
    <definedName name="_C0700_0004_0070_0200">[1]C0700_0004!$V$28</definedName>
    <definedName name="_C0700_0004_0080_0040">[1]C0700_0004!$F$29</definedName>
    <definedName name="_C0700_0004_0080_0200">[1]C0700_0004!$V$29</definedName>
    <definedName name="_C0700_0005_0070_0040">[1]C0700_0005!$F$28</definedName>
    <definedName name="_C0700_0005_0070_0200">[1]C0700_0005!$V$28</definedName>
    <definedName name="_C0700_0005_0080_0040">[1]C0700_0005!$F$29</definedName>
    <definedName name="_C0700_0005_0080_0200">[1]C0700_0005!$V$29</definedName>
    <definedName name="_C0700_0006_0070_0040">[1]C0700_0006!$F$28</definedName>
    <definedName name="_C0700_0007_0070_0040">[1]C0700_0007!$F$28</definedName>
    <definedName name="_C0700_0007_0070_0200">[1]C0700_0007!$V$28</definedName>
    <definedName name="_C0700_0007_0080_0040">[1]C0700_0007!$F$29</definedName>
    <definedName name="_C0700_0007_0080_0200">[1]C0700_0007!$V$29</definedName>
    <definedName name="_C0700_0008_0070_0040">[1]C0700_0008!$F$28</definedName>
    <definedName name="_C0700_0008_0070_0200">[1]C0700_0008!$V$28</definedName>
    <definedName name="_C0700_0008_0080_0040">[1]C0700_0008!$F$29</definedName>
    <definedName name="_C0700_0008_0080_0200">[1]C0700_0008!$V$29</definedName>
    <definedName name="_C0700_0009_0070_0040">[1]C0700_0009!$F$28</definedName>
    <definedName name="_C0700_0009_0070_0200">[1]C0700_0009!$V$28</definedName>
    <definedName name="_C0700_0009_0080_0040">[1]C0700_0009!$F$29</definedName>
    <definedName name="_C0700_0009_0080_0200">[1]C0700_0009!$V$29</definedName>
    <definedName name="_C0700_0010_0240_0210">[1]C0700_0010!$W$47</definedName>
    <definedName name="_C0700_0011_0070_0040">[1]C0700_0011!$F$28</definedName>
    <definedName name="_C0700_0011_0070_0200">[1]C0700_0011!$V$28</definedName>
    <definedName name="_C0700_0011_0080_0040">[1]C0700_0011!$F$29</definedName>
    <definedName name="_C0700_0011_0080_0200">[1]C0700_0011!$V$29</definedName>
    <definedName name="_C0700_0011_0240_0210">[1]C0700_0011!$W$47</definedName>
    <definedName name="_C0700_0012_0070_0040">[1]C0700_0012!$F$28</definedName>
    <definedName name="_C0700_0012_0070_0200">[1]C0700_0012!$V$28</definedName>
    <definedName name="_C0700_0012_0080_0040">[1]C0700_0012!$F$29</definedName>
    <definedName name="_C0700_0012_0080_0200">[1]C0700_0012!$V$29</definedName>
    <definedName name="_C0700_0012_0240_0210">[1]C0700_0012!$W$47</definedName>
    <definedName name="_C0700_0013_0070_0040">[1]C0700_0013!$F$28</definedName>
    <definedName name="_C0700_0013_0070_0200">[1]C0700_0013!$V$28</definedName>
    <definedName name="_C0700_0013_0080_0040">[1]C0700_0013!$F$29</definedName>
    <definedName name="_C0700_0013_0080_0200">[1]C0700_0013!$V$29</definedName>
    <definedName name="_C0700_0013_0240_0210">[1]C0700_0013!$W$47</definedName>
    <definedName name="_C0700_0014_0070_0040">[1]C0700_0014!$F$28</definedName>
    <definedName name="_C0700_0014_0070_0200">[1]C0700_0014!$V$28</definedName>
    <definedName name="_C0700_0014_0080_0040">[1]C0700_0014!$F$29</definedName>
    <definedName name="_C0700_0014_0080_0200">[1]C0700_0014!$V$29</definedName>
    <definedName name="_C0700_0015_0240_0210">[1]C0700_0015!$W$47</definedName>
    <definedName name="_C0700_0016_0070_0040">[1]C0700_0016!$F$28</definedName>
    <definedName name="_C0700_0016_0070_0200">[1]C0700_0016!$V$28</definedName>
    <definedName name="_C0700_0016_0080_0040">[1]C0700_0016!$F$29</definedName>
    <definedName name="_C0700_0016_0080_0200">[1]C0700_0016!$V$29</definedName>
    <definedName name="_C0700_0016_0240_0210">[1]C0700_0016!$W$47</definedName>
    <definedName name="_C0700_0017_0070_0040">[1]C0700_0017!$F$28</definedName>
    <definedName name="_C0700_0017_0070_0200">[1]C0700_0017!$V$28</definedName>
    <definedName name="_C0700_0017_0080_0040">[1]C0700_0017!$F$29</definedName>
    <definedName name="_C0700_0017_0080_0200">[1]C0700_0017!$V$29</definedName>
    <definedName name="_C0700_0017_0240_0210">[1]C0700_0017!$W$47</definedName>
    <definedName name="_xlnm.Print_Area" localSheetId="0">Index!$A$1:$C$20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6" i="94" l="1"/>
  <c r="G22" i="94"/>
  <c r="G20" i="94"/>
  <c r="G18" i="94"/>
  <c r="C28" i="93" l="1"/>
  <c r="B19" i="95" l="1"/>
  <c r="B14" i="95"/>
  <c r="B10" i="95"/>
  <c r="B9" i="95"/>
  <c r="B8" i="95"/>
  <c r="D6" i="92"/>
  <c r="D28" i="92" l="1"/>
  <c r="E28" i="92"/>
  <c r="E17" i="92"/>
  <c r="E13" i="92"/>
  <c r="E6" i="92"/>
</calcChain>
</file>

<file path=xl/comments1.xml><?xml version="1.0" encoding="utf-8"?>
<comments xmlns="http://schemas.openxmlformats.org/spreadsheetml/2006/main">
  <authors>
    <author>BENNOUNA AB Amina (DCL)</author>
  </authors>
  <commentList>
    <comment ref="G15" authorId="0" shapeId="0">
      <text>
        <r>
          <rPr>
            <b/>
            <sz val="9"/>
            <color indexed="81"/>
            <rFont val="Tahoma"/>
            <family val="2"/>
          </rPr>
          <t>BENNOUNA AB Amina (DCL):</t>
        </r>
        <r>
          <rPr>
            <sz val="9"/>
            <color indexed="81"/>
            <rFont val="Tahoma"/>
            <family val="2"/>
          </rPr>
          <t xml:space="preserve">
chiffre corrigé manuellement</t>
        </r>
      </text>
    </comment>
  </commentList>
</comments>
</file>

<file path=xl/sharedStrings.xml><?xml version="1.0" encoding="utf-8"?>
<sst xmlns="http://schemas.openxmlformats.org/spreadsheetml/2006/main" count="283" uniqueCount="235">
  <si>
    <t>Net Stable Funding Ratio</t>
  </si>
  <si>
    <t>EU-20a</t>
  </si>
  <si>
    <t>EU-20b</t>
  </si>
  <si>
    <t>EU-20c</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</si>
  <si>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</si>
  <si>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</si>
  <si>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</si>
  <si>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</si>
  <si>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</si>
  <si>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</si>
  <si>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</si>
  <si>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</si>
  <si>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</si>
  <si>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</si>
  <si>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</si>
  <si>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EU 8a</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</si>
  <si>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</si>
  <si>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</si>
  <si>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</si>
  <si>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</si>
  <si>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</si>
  <si>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</si>
  <si>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</si>
  <si>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</si>
  <si>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</si>
  <si>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</si>
  <si>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deduction</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</si>
  <si>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</si>
  <si>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</si>
  <si>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</si>
  <si>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</si>
  <si>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</si>
  <si>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</si>
  <si>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</si>
  <si>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</si>
  <si>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</si>
  <si>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</si>
  <si>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</si>
  <si>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</si>
  <si>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Total</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</si>
  <si>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</si>
  <si>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</si>
  <si>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</si>
  <si>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</si>
  <si>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</si>
  <si>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</si>
  <si>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</si>
  <si>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</si>
  <si>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</si>
  <si>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</si>
  <si>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</si>
  <si>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</si>
  <si>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</si>
  <si>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</si>
  <si>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</si>
  <si>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</si>
  <si>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</si>
  <si>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</si>
  <si>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</si>
  <si>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</si>
  <si>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</si>
  <si>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</si>
  <si>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</si>
  <si>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</si>
  <si>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</si>
  <si>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</si>
  <si>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</si>
  <si>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</si>
  <si>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</si>
  <si>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</si>
  <si>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</si>
  <si>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</si>
  <si>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</si>
  <si>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</si>
  <si>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</si>
  <si>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</si>
  <si>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</si>
  <si>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</si>
  <si>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</si>
  <si>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</si>
  <si>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EU 14d</t>
  </si>
  <si>
    <t>Leverage ratio buffer and overall leverage ratio requirement (as a percentage of total exposure measure)</t>
  </si>
  <si>
    <t>Leverage ratio buffer requirement (%)</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</si>
  <si>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</si>
  <si>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</si>
  <si>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</si>
  <si>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</si>
  <si>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</si>
  <si>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</si>
  <si>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</si>
  <si>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</si>
  <si>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</si>
  <si>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Total available stable funding</t>
  </si>
  <si>
    <t>Total required stable funding</t>
  </si>
  <si>
    <t>NSFR ratio (%)</t>
  </si>
  <si>
    <t>Other</t>
  </si>
  <si>
    <t xml:space="preserve">Other </t>
  </si>
  <si>
    <t>VaR</t>
  </si>
  <si>
    <t>SVaR</t>
  </si>
  <si>
    <t>IRC</t>
  </si>
  <si>
    <t>Comprehensive risk measure</t>
  </si>
  <si>
    <t>Total RWAs</t>
  </si>
  <si>
    <t>1a</t>
  </si>
  <si>
    <t>Regulatory adjustment</t>
  </si>
  <si>
    <t>1b</t>
  </si>
  <si>
    <t xml:space="preserve">Movement in risk levels </t>
  </si>
  <si>
    <t xml:space="preserve">Model updates/changes </t>
  </si>
  <si>
    <t>Methodology and policy</t>
  </si>
  <si>
    <t xml:space="preserve">Acquisitions and disposals </t>
  </si>
  <si>
    <t xml:space="preserve">Foreign exchange movements </t>
  </si>
  <si>
    <t>8a</t>
  </si>
  <si>
    <t>8b</t>
  </si>
  <si>
    <t>Scope of consolidation: (solo/consolidated)</t>
  </si>
  <si>
    <t>EU 1a</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</si>
  <si>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</si>
  <si>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</si>
  <si>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</si>
  <si>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</si>
  <si>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</si>
  <si>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</si>
  <si>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</si>
  <si>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</si>
  <si>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</si>
  <si>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</si>
  <si>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</si>
  <si>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</si>
  <si>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</si>
  <si>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</si>
  <si>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</si>
  <si>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</si>
  <si>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</si>
  <si>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</si>
  <si>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</si>
  <si>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</si>
  <si>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</si>
  <si>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</si>
  <si>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</si>
  <si>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</si>
  <si>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</si>
  <si>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</si>
  <si>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</si>
  <si>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</si>
  <si>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</si>
  <si>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</si>
  <si>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</si>
  <si>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</si>
  <si>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</si>
  <si>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</si>
  <si>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</si>
  <si>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</si>
  <si>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EU 14e</t>
  </si>
  <si>
    <t>0,00</t>
  </si>
  <si>
    <t>0,00%</t>
  </si>
  <si>
    <t>As Dexia decided to apply transitional arrangements regarding Expected Credit Losses recognised under IFRS 9, the table below discloses the amount of own funds, the amount of Common Equity Tier 1 capital, the amount of Tier 1 capital, theCommon Equity Tier 1 capital ratio, the Tier 1 capital ratio, the total capital ratio and the leverage</t>
  </si>
  <si>
    <t>Quantitative template</t>
  </si>
  <si>
    <t>Available capital (amounts)</t>
  </si>
  <si>
    <t>Common Equity Tier 1 (CET1) capital</t>
  </si>
  <si>
    <t>Common Equity Tier 1 (CET1) capital as if IFRS 9 or analogous ECLs transitional arrangements had not been applied</t>
  </si>
  <si>
    <t>Tier 1 capital</t>
  </si>
  <si>
    <t>Tier 1 capital as if IFRS 9 or analogous ECLs transitional arrangements had not been applied</t>
  </si>
  <si>
    <t>Total capital</t>
  </si>
  <si>
    <t>Total capital as if IFRS 9 or analogous ECLs transitional arrangements had not been applied</t>
  </si>
  <si>
    <t>Risk-weighted assets (amounts)</t>
  </si>
  <si>
    <t>Total risk-weighted assets</t>
  </si>
  <si>
    <t>Total risk-weighted assets as if IFRS 9 or analogous ECLs transitional arrangements had not been applied</t>
  </si>
  <si>
    <t>Capital ratios</t>
  </si>
  <si>
    <t>Common Equity Tier 1 (as a percentage of risk exposure amount)</t>
  </si>
  <si>
    <t>Common Equity Tier 1 (as a percentage of risk exposure amount) as if IFRS 9 or analogous ECLs transitional arrangements had not been applied</t>
  </si>
  <si>
    <t>Tier 1 (as a percentage of risk exposure amount)</t>
  </si>
  <si>
    <t>Tier 1 (as a percentage of risk exposure amount) as if IFRS 9 or analogous ECLs transitional arrangements had not been applied</t>
  </si>
  <si>
    <t>Total capital (as a percentage of risk exposure amount)</t>
  </si>
  <si>
    <t>Total capital (as a percentage of risk exposure amount) as if IFRS 9 or analogous ECLs transitional arrangements had not been applied</t>
  </si>
  <si>
    <t>Leverage ratio total exposure measure</t>
  </si>
  <si>
    <t>Leverage ratio as if IFRS 9 or analogous ECLs transitional arrangements had not been applied</t>
  </si>
  <si>
    <t>The Liquidity Coverage Ratio (LCR) establish a minimum level of liquidity for internationally active banks. Its purpose is to ensure that a bank has an adequate
level of available unencumbered High Quality Liquid Assets (HQLA), which can be converted into cash to meet its liquidity needs for 30 calendar days in a
stress scenario.
The ratio is calculated as follows :
LCR = Stock of HQLA / Total net cash outflows
Total net cash outflows over the next 30 calendar days = Total expected cash outflows – Min {total expected cash inflows; 75% of total expected cash
outflows}
As of January 1, 2018, the minimum requirement level is set at 100%. Dexia consolidated LCR ratio ends at 282% in March 2022 vs 176% in December 2021.
The liquidity reserve held by Dexia bank is made up of almost 70% of cash at the European Central Bank and 30% of assets from central government and local
authorities. As of 31/03/2022, this reserve amounts to 13 Bn€, compared to 14 Bn€ as of 31/12/2021, a decrease of -40 M€ on cash at the ECB and decline of
-575 M€ on VHQLA and HQLA securities.
Regarding Dexia’s inflows, they are mainly from unsecured transactions and securities maturing during 30 days not included in the stock of HQLA. Dexia’s
inflows amount to €1.3 Bn as of 31/03/2022 vs €0.9 Bn as of 31/12/2021, this increase is due to the reimbursement of the GGB CT USD.
As for the outflows of Dexia, they are composed of nostro accounts, increased liquidity needs related to downgrade triggers, debt maturing within the
calculation period. On March 2022, Outflows stand at €6.2 Bn vs €9.1 Bn on December 2021. This decrease is justified by the maturity of GGB LT EUR and
USD in January.
The liquidity requirement related to derivative transactions is limited and represents insignificant amounts.
Furthermore, Dexia does not manage the LCR by currency but in all currencies in equivalent euro exchange.
The continuation of the resolution assumes that Dexia and Dexia Crédit Local maintain a good financing capacity which relies in particular on the appetite of
investors for the debt guaranteed by the Belgian, French and Luxembourg States as well as on the capacity of Dexia Crédit Local to collect secured financing.</t>
  </si>
  <si>
    <t>Pillar 3 mapping table</t>
  </si>
  <si>
    <t>All tables are in EUR million</t>
  </si>
  <si>
    <t>Key metrics and overview of risk-weighted exposure amounts</t>
  </si>
  <si>
    <t>EU OV1 - Overview of risk weighted exposure amounts</t>
  </si>
  <si>
    <t>EU KM1 - Key metrics template</t>
  </si>
  <si>
    <t>EU KM1 bis</t>
  </si>
  <si>
    <t>Liquidity requirements</t>
  </si>
  <si>
    <t>EU LIQ1 - Quantitative information of LCR</t>
  </si>
  <si>
    <t>EU LIQB - Qualitative information on LCR, which complements template EU LIQ1</t>
  </si>
  <si>
    <t>Use of standardised approach and internal model for market risk</t>
  </si>
  <si>
    <t>EU MR2-B - RWA flow statements of market risk exposures under the IMA</t>
  </si>
  <si>
    <t>NA</t>
  </si>
  <si>
    <t>na</t>
  </si>
  <si>
    <t>RWEAs at previous period end (31/12/2021)</t>
  </si>
  <si>
    <t xml:space="preserve">RWEAs at the previous quarter-end (end of the day) </t>
  </si>
  <si>
    <t xml:space="preserve">RWEAs at the end of the reporting period (end of the day) </t>
  </si>
  <si>
    <t>RWEAs at the end of the reporting period (31/03/2022)</t>
  </si>
  <si>
    <r>
      <t>Common Equity Tier</t>
    </r>
    <r>
      <rPr>
        <sz val="10"/>
        <color theme="1"/>
        <rFont val="Arial"/>
        <family val="2"/>
      </rPr>
      <t> </t>
    </r>
    <r>
      <rPr>
        <sz val="10"/>
        <color rgb="FF000000"/>
        <rFont val="Arial"/>
        <family val="2"/>
      </rPr>
      <t>1 ratio (%)</t>
    </r>
  </si>
  <si>
    <t>Total unweighted value (average)</t>
  </si>
  <si>
    <t>Total weighted value (average)</t>
  </si>
  <si>
    <t>1- Template EU OV1 – Overview of total risk exposure amounts</t>
  </si>
  <si>
    <t>2 - Template EU KM1 - Key metrics template</t>
  </si>
  <si>
    <t>4 - Template EU LIQ1 - Quantitative information of LCR</t>
  </si>
  <si>
    <t xml:space="preserve">3 - Template EU KM1 bis - Key metrics template </t>
  </si>
  <si>
    <t>5 - Template EU MR2-B - RWA flow statements of market risk exposures under the IMA</t>
  </si>
  <si>
    <t>1Q 2022</t>
  </si>
  <si>
    <t xml:space="preserve">Quarter ending on </t>
  </si>
  <si>
    <t>13 812</t>
  </si>
  <si>
    <t>14 427</t>
  </si>
  <si>
    <t>16 538</t>
  </si>
  <si>
    <t>14 971</t>
  </si>
  <si>
    <t>3 328</t>
  </si>
  <si>
    <t>4 009</t>
  </si>
  <si>
    <t>3 929</t>
  </si>
  <si>
    <t>4 081</t>
  </si>
  <si>
    <t>2 989</t>
  </si>
  <si>
    <t>3 718</t>
  </si>
  <si>
    <t>3 572</t>
  </si>
  <si>
    <t>3 602</t>
  </si>
  <si>
    <t>2 952</t>
  </si>
  <si>
    <t>2 982</t>
  </si>
  <si>
    <t>5 248</t>
  </si>
  <si>
    <t>3 388</t>
  </si>
  <si>
    <t>3 705</t>
  </si>
  <si>
    <t>6 218</t>
  </si>
  <si>
    <t>9 142</t>
  </si>
  <si>
    <t>7 530</t>
  </si>
  <si>
    <t>7 361</t>
  </si>
  <si>
    <t>1 327</t>
  </si>
  <si>
    <t>1 147</t>
  </si>
  <si>
    <t>1 160</t>
  </si>
  <si>
    <t>1 262</t>
  </si>
  <si>
    <t>1 242</t>
  </si>
  <si>
    <t>4 890</t>
  </si>
  <si>
    <t>8 174</t>
  </si>
  <si>
    <t>6 383</t>
  </si>
  <si>
    <t>6 120</t>
  </si>
  <si>
    <t>3 686</t>
  </si>
  <si>
    <t>3 533</t>
  </si>
  <si>
    <t>3 549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</si>
</sst>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 #,##0_-;_-* &quot;-&quot;??_-;_-@_-"/>
    <numFmt numFmtId="166" formatCode="#\ ##0"/>
  </numFmts>
  <fonts count="50"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b/>
      <sz val="16"/>
      <name val="Arial"/>
      <family val="2"/>
    </font>
    <font>
      <sz val="10"/>
      <color theme="1"/>
      <name val="Arial"/>
      <family val="2"/>
    </font>
    <font>
      <b/>
      <sz val="16"/>
      <color theme="1"/>
      <name val="Arial"/>
      <family val="2"/>
    </font>
    <font>
      <b/>
      <sz val="10"/>
      <color theme="1"/>
      <name val="Arial"/>
      <family val="2"/>
    </font>
    <font>
      <b/>
      <sz val="11"/>
      <color theme="1"/>
      <name val="Calibri"/>
      <family val="2"/>
      <scheme val="minor"/>
    </font>
    <font>
      <sz val="11"/>
      <name val="Calibri"/>
      <family val="2"/>
      <scheme val="minor"/>
    </font>
    <font>
      <b/>
      <sz val="12"/>
      <color theme="1"/>
      <name val="Arial"/>
      <family val="2"/>
    </font>
    <font>
      <u/>
      <sz val="11"/>
      <color theme="10"/>
      <name val="Calibri"/>
      <family val="2"/>
      <scheme val="minor"/>
    </font>
    <font>
      <sz val="11"/>
      <color rgb="FF000000"/>
      <name val="Calibri"/>
      <family val="2"/>
      <scheme val="minor"/>
    </font>
    <font>
      <sz val="9"/>
      <color theme="1"/>
      <name val="Calibri"/>
      <family val="2"/>
      <scheme val="minor"/>
    </font>
    <font>
      <b/>
      <sz val="10"/>
      <color rgb="FF000000"/>
      <name val="Arial"/>
      <family val="2"/>
    </font>
    <font>
      <i/>
      <sz val="10"/>
      <color theme="1"/>
      <name val="Arial"/>
      <family val="2"/>
    </font>
    <font>
      <sz val="11"/>
      <color theme="1"/>
      <name val="Calibri"/>
      <family val="2"/>
      <charset val="238"/>
      <scheme val="minor"/>
    </font>
    <font>
      <b/>
      <i/>
      <sz val="11"/>
      <color theme="5"/>
      <name val="Calibri"/>
      <family val="2"/>
      <scheme val="minor"/>
    </font>
    <font>
      <sz val="11"/>
      <color theme="1"/>
      <name val="Calibri"/>
      <family val="2"/>
      <scheme val="minor"/>
    </font>
    <font>
      <b/>
      <sz val="10"/>
      <color theme="0"/>
      <name val="Arial"/>
      <family val="2"/>
    </font>
    <font>
      <sz val="10"/>
      <color rgb="FF000000"/>
      <name val="Arial"/>
      <family val="2"/>
    </font>
    <font>
      <b/>
      <sz val="8"/>
      <color theme="1"/>
      <name val="Calibri"/>
      <family val="2"/>
      <scheme val="minor"/>
    </font>
    <font>
      <b/>
      <sz val="12"/>
      <color rgb="FF000000"/>
      <name val="Arial"/>
      <family val="2"/>
    </font>
    <font>
      <sz val="11"/>
      <color indexed="8"/>
      <name val="Calibri"/>
      <family val="2"/>
    </font>
    <font>
      <sz val="10"/>
      <color indexed="8"/>
      <name val="Arial"/>
      <family val="2"/>
    </font>
    <font>
      <sz val="10"/>
      <color rgb="FF00B050"/>
      <name val="Arial"/>
      <family val="2"/>
    </font>
    <font>
      <b/>
      <sz val="22"/>
      <color theme="3"/>
      <name val="Arial"/>
      <family val="2"/>
    </font>
    <font>
      <sz val="11"/>
      <color theme="1"/>
      <name val="Arial"/>
      <family val="2"/>
    </font>
    <font>
      <b/>
      <sz val="20"/>
      <color theme="3"/>
      <name val="Arial"/>
      <family val="2"/>
    </font>
    <font>
      <b/>
      <sz val="14"/>
      <color theme="1"/>
      <name val="Arial"/>
      <family val="2"/>
    </font>
    <font>
      <b/>
      <sz val="11"/>
      <name val="Arial"/>
      <family val="2"/>
    </font>
    <font>
      <b/>
      <i/>
      <sz val="16"/>
      <color theme="1"/>
      <name val="Arial"/>
      <family val="2"/>
    </font>
    <font>
      <b/>
      <sz val="14"/>
      <name val="Arial"/>
      <family val="2"/>
    </font>
    <font>
      <b/>
      <sz val="16"/>
      <color theme="0"/>
      <name val="Arial"/>
      <family val="2"/>
    </font>
    <font>
      <b/>
      <u/>
      <sz val="16"/>
      <color theme="0"/>
      <name val="Arial"/>
      <family val="2"/>
    </font>
    <font>
      <b/>
      <sz val="14"/>
      <color theme="0"/>
      <name val="Arial"/>
      <family val="2"/>
    </font>
    <font>
      <sz val="16"/>
      <color theme="1"/>
      <name val="Arial"/>
      <family val="2"/>
    </font>
    <font>
      <u/>
      <sz val="16"/>
      <color theme="10"/>
      <name val="Arial"/>
      <family val="2"/>
    </font>
    <font>
      <sz val="14"/>
      <color theme="1"/>
      <name val="Arial"/>
      <family val="2"/>
    </font>
    <font>
      <sz val="12"/>
      <color theme="1"/>
      <name val="Arial"/>
      <family val="2"/>
    </font>
    <font>
      <u/>
      <sz val="11"/>
      <color theme="10"/>
      <name val="Arial"/>
      <family val="2"/>
    </font>
    <font>
      <b/>
      <sz val="11"/>
      <color theme="1"/>
      <name val="Arial"/>
      <family val="2"/>
    </font>
    <font>
      <i/>
      <sz val="11"/>
      <color theme="1"/>
      <name val="Arial"/>
      <family val="2"/>
    </font>
    <font>
      <b/>
      <sz val="9"/>
      <color indexed="81"/>
      <name val="Tahoma"/>
      <family val="2"/>
    </font>
    <font>
      <sz val="9"/>
      <color indexed="81"/>
      <name val="Tahoma"/>
      <family val="2"/>
    </font>
    <font>
      <i/>
      <sz val="10"/>
      <name val="Arial"/>
      <family val="2"/>
    </font>
    <font>
      <i/>
      <sz val="10"/>
      <color rgb="FFAA322F"/>
      <name val="Arial"/>
      <family val="2"/>
    </font>
    <font>
      <sz val="10"/>
      <color rgb="FFFF0000"/>
      <name val="Arial"/>
      <family val="2"/>
    </font>
    <font>
      <u/>
      <sz val="10"/>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theme="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medium">
        <color rgb="FF0070C0"/>
      </top>
      <bottom style="medium">
        <color rgb="FF0070C0"/>
      </bottom>
      <diagonal/>
    </border>
    <border>
      <left/>
      <right/>
      <top style="medium">
        <color rgb="FF0070C0"/>
      </top>
      <bottom/>
      <diagonal/>
    </border>
    <border>
      <left/>
      <right/>
      <top/>
      <bottom style="medium">
        <color rgb="FF0070C0"/>
      </bottom>
      <diagonal/>
    </border>
    <border>
      <left style="thick">
        <color indexed="9"/>
      </left>
      <right style="thick">
        <color indexed="9"/>
      </right>
      <top/>
      <bottom style="thick">
        <color indexed="9"/>
      </bottom>
      <diagonal/>
    </border>
    <border>
      <left style="thick">
        <color indexed="9"/>
      </left>
      <right/>
      <top/>
      <bottom style="thick">
        <color indexed="9"/>
      </bottom>
      <diagonal/>
    </border>
    <border>
      <left style="thick">
        <color indexed="9"/>
      </left>
      <right/>
      <top style="thick">
        <color indexed="9"/>
      </top>
      <bottom style="thick">
        <color indexed="9"/>
      </bottom>
      <diagonal/>
    </border>
    <border>
      <left style="thick">
        <color indexed="9"/>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0070C0"/>
      </left>
      <right/>
      <top style="medium">
        <color rgb="FF0070C0"/>
      </top>
      <bottom style="medium">
        <color rgb="FF0070C0"/>
      </bottom>
      <diagonal/>
    </border>
    <border>
      <left style="medium">
        <color rgb="FF0070C0"/>
      </left>
      <right/>
      <top/>
      <bottom style="medium">
        <color rgb="FF0070C0"/>
      </bottom>
      <diagonal/>
    </border>
    <border>
      <left style="medium">
        <color rgb="FF0070C0"/>
      </left>
      <right/>
      <top/>
      <bottom/>
      <diagonal/>
    </border>
    <border>
      <left/>
      <right style="medium">
        <color rgb="FF0070C0"/>
      </right>
      <top/>
      <bottom/>
      <diagonal/>
    </border>
  </borders>
  <cellStyleXfs count="15">
    <xf numFmtId="0" fontId="0" fillId="0" borderId="0"/>
    <xf numFmtId="0" fontId="4" fillId="2" borderId="3"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4" borderId="1" applyFont="0">
      <alignment horizontal="right" vertical="center"/>
      <protection locked="0"/>
    </xf>
    <xf numFmtId="0" fontId="1" fillId="0" borderId="0"/>
    <xf numFmtId="0" fontId="12" fillId="0" borderId="0" applyNumberFormat="0" applyFill="0" applyBorder="0" applyAlignment="0" applyProtection="0"/>
    <xf numFmtId="0" fontId="17" fillId="0" borderId="0"/>
    <xf numFmtId="0" fontId="1" fillId="0" borderId="0"/>
    <xf numFmtId="43" fontId="19" fillId="0" borderId="0" applyFont="0" applyFill="0" applyBorder="0" applyAlignment="0" applyProtection="0"/>
    <xf numFmtId="9" fontId="19" fillId="0" borderId="0" applyFont="0" applyFill="0" applyBorder="0" applyAlignment="0" applyProtection="0"/>
    <xf numFmtId="0" fontId="24" fillId="0" borderId="0"/>
  </cellStyleXfs>
  <cellXfs count="210">
    <xf numFmtId="0" fontId="0" fillId="0" borderId="0" xfId="0"/>
    <xf numFmtId="0" fontId="7" fillId="0" borderId="0" xfId="0" applyFont="1"/>
    <xf numFmtId="0" fontId="0" fillId="0" borderId="0" xfId="0" applyFont="1" applyBorder="1"/>
    <xf numFmtId="0" fontId="13" fillId="5" borderId="0" xfId="0" applyFont="1" applyFill="1" applyBorder="1" applyAlignment="1">
      <alignment vertical="center" wrapText="1"/>
    </xf>
    <xf numFmtId="0" fontId="11" fillId="0" borderId="0" xfId="0" applyFont="1" applyAlignment="1">
      <alignment vertical="center"/>
    </xf>
    <xf numFmtId="0" fontId="11" fillId="0" borderId="0" xfId="0" applyFont="1" applyAlignment="1">
      <alignment vertical="center" wrapText="1"/>
    </xf>
    <xf numFmtId="0" fontId="9" fillId="0" borderId="0" xfId="0" applyFont="1" applyAlignment="1">
      <alignment horizontal="center" vertical="center"/>
    </xf>
    <xf numFmtId="0" fontId="7" fillId="0" borderId="0" xfId="0" applyFont="1" applyAlignment="1">
      <alignment vertical="center"/>
    </xf>
    <xf numFmtId="0" fontId="0" fillId="0" borderId="0" xfId="0" applyFont="1"/>
    <xf numFmtId="0" fontId="14" fillId="0" borderId="0" xfId="0" applyFont="1"/>
    <xf numFmtId="0" fontId="0" fillId="0" borderId="0" xfId="0"/>
    <xf numFmtId="0" fontId="0" fillId="0" borderId="0" xfId="0" applyFont="1" applyAlignment="1">
      <alignment horizontal="center"/>
    </xf>
    <xf numFmtId="0" fontId="18" fillId="0" borderId="0" xfId="0" applyFont="1" applyAlignment="1">
      <alignment horizontal="center" wrapText="1"/>
    </xf>
    <xf numFmtId="0" fontId="7" fillId="0" borderId="0" xfId="0" applyFont="1" applyBorder="1"/>
    <xf numFmtId="0" fontId="0" fillId="0" borderId="0" xfId="0" applyAlignment="1">
      <alignment horizontal="center"/>
    </xf>
    <xf numFmtId="0" fontId="0" fillId="0" borderId="0" xfId="0" applyAlignment="1">
      <alignment vertical="center"/>
    </xf>
    <xf numFmtId="0" fontId="6" fillId="0" borderId="0" xfId="0" applyFont="1" applyBorder="1" applyAlignment="1">
      <alignment vertical="center" wrapText="1"/>
    </xf>
    <xf numFmtId="0" fontId="20" fillId="0" borderId="5" xfId="0" applyFont="1" applyFill="1" applyBorder="1" applyAlignment="1">
      <alignment vertical="center" wrapText="1"/>
    </xf>
    <xf numFmtId="0" fontId="6" fillId="0" borderId="0" xfId="0" applyFont="1" applyFill="1" applyBorder="1" applyAlignment="1">
      <alignment horizontal="center" vertical="center" wrapText="1"/>
    </xf>
    <xf numFmtId="0" fontId="6" fillId="6" borderId="0" xfId="0" applyFont="1" applyFill="1" applyBorder="1" applyAlignment="1">
      <alignment horizontal="left" vertical="center" wrapText="1"/>
    </xf>
    <xf numFmtId="0" fontId="0" fillId="6" borderId="0" xfId="0" applyFill="1"/>
    <xf numFmtId="0" fontId="6" fillId="0" borderId="0" xfId="0" applyFont="1" applyBorder="1" applyAlignment="1">
      <alignment horizontal="left" vertical="center" wrapText="1"/>
    </xf>
    <xf numFmtId="0" fontId="3" fillId="0" borderId="5" xfId="0" applyFont="1" applyFill="1" applyBorder="1" applyAlignment="1">
      <alignment vertical="center" wrapText="1"/>
    </xf>
    <xf numFmtId="0" fontId="6" fillId="6" borderId="0" xfId="0" applyFont="1" applyFill="1" applyBorder="1" applyAlignment="1">
      <alignment horizontal="center" vertical="center" wrapText="1"/>
    </xf>
    <xf numFmtId="0" fontId="6" fillId="6" borderId="0" xfId="0" applyFont="1" applyFill="1" applyBorder="1" applyAlignment="1">
      <alignment vertical="center" wrapText="1"/>
    </xf>
    <xf numFmtId="0" fontId="6" fillId="0" borderId="0" xfId="0" applyFont="1" applyBorder="1" applyAlignment="1">
      <alignment horizontal="center" vertical="center" wrapText="1"/>
    </xf>
    <xf numFmtId="10" fontId="21" fillId="0" borderId="0" xfId="13" applyNumberFormat="1" applyFont="1" applyBorder="1" applyAlignment="1">
      <alignment horizontal="right" vertical="center" wrapText="1"/>
    </xf>
    <xf numFmtId="10" fontId="21" fillId="0" borderId="0" xfId="13" applyNumberFormat="1" applyFont="1" applyBorder="1" applyAlignment="1">
      <alignment horizontal="right" vertical="center"/>
    </xf>
    <xf numFmtId="10" fontId="21" fillId="6" borderId="0" xfId="13" applyNumberFormat="1" applyFont="1" applyFill="1" applyBorder="1" applyAlignment="1">
      <alignment horizontal="right" vertical="center"/>
    </xf>
    <xf numFmtId="10" fontId="6" fillId="6" borderId="0" xfId="13" applyNumberFormat="1" applyFont="1" applyFill="1" applyBorder="1" applyAlignment="1">
      <alignment horizontal="right" vertical="center" wrapText="1"/>
    </xf>
    <xf numFmtId="10" fontId="21" fillId="6" borderId="0" xfId="13" applyNumberFormat="1" applyFont="1" applyFill="1" applyBorder="1" applyAlignment="1">
      <alignment horizontal="right" vertical="center" wrapText="1"/>
    </xf>
    <xf numFmtId="164" fontId="0" fillId="0" borderId="0" xfId="0" applyNumberFormat="1" applyFont="1"/>
    <xf numFmtId="0" fontId="3" fillId="0" borderId="5" xfId="0" applyFont="1" applyFill="1" applyBorder="1" applyAlignment="1">
      <alignment vertical="center" wrapText="1"/>
    </xf>
    <xf numFmtId="0" fontId="23" fillId="0" borderId="7" xfId="0" applyFont="1" applyBorder="1" applyAlignment="1">
      <alignment horizontal="center" vertical="center" wrapText="1"/>
    </xf>
    <xf numFmtId="0" fontId="3" fillId="0" borderId="5" xfId="0" applyFont="1" applyFill="1" applyBorder="1" applyAlignment="1">
      <alignment horizontal="center" vertical="center" wrapText="1"/>
    </xf>
    <xf numFmtId="0" fontId="21" fillId="0" borderId="0" xfId="0" applyFont="1" applyBorder="1" applyAlignment="1">
      <alignment horizontal="center" vertical="center" wrapText="1"/>
    </xf>
    <xf numFmtId="0" fontId="1" fillId="0" borderId="0" xfId="0" applyFont="1" applyBorder="1" applyAlignment="1">
      <alignment horizontal="left" vertical="center" wrapText="1" indent="1"/>
    </xf>
    <xf numFmtId="0" fontId="15" fillId="0" borderId="5" xfId="0" applyFont="1" applyBorder="1" applyAlignment="1">
      <alignment horizontal="center"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1" fillId="0" borderId="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vertical="center" wrapText="1"/>
    </xf>
    <xf numFmtId="164" fontId="25" fillId="2" borderId="9" xfId="12" applyNumberFormat="1" applyFont="1" applyFill="1" applyBorder="1" applyAlignment="1">
      <alignment vertical="center" wrapText="1"/>
    </xf>
    <xf numFmtId="164" fontId="25" fillId="2" borderId="10" xfId="12" applyNumberFormat="1" applyFont="1" applyFill="1" applyBorder="1" applyAlignment="1">
      <alignment vertical="top" wrapText="1"/>
    </xf>
    <xf numFmtId="164" fontId="25" fillId="2" borderId="11" xfId="12" applyNumberFormat="1" applyFont="1" applyFill="1" applyBorder="1" applyAlignment="1">
      <alignment vertical="top" wrapText="1"/>
    </xf>
    <xf numFmtId="0" fontId="27" fillId="0" borderId="12" xfId="0" applyFont="1" applyBorder="1"/>
    <xf numFmtId="0" fontId="28" fillId="6" borderId="13" xfId="0" applyFont="1" applyFill="1" applyBorder="1"/>
    <xf numFmtId="0" fontId="28" fillId="6" borderId="14" xfId="0" applyFont="1" applyFill="1" applyBorder="1"/>
    <xf numFmtId="0" fontId="28" fillId="6" borderId="0" xfId="0" applyFont="1" applyFill="1" applyBorder="1"/>
    <xf numFmtId="0" fontId="29" fillId="0" borderId="15" xfId="0" applyFont="1" applyBorder="1"/>
    <xf numFmtId="0" fontId="30" fillId="6" borderId="0" xfId="0" applyFont="1" applyFill="1" applyBorder="1"/>
    <xf numFmtId="0" fontId="28" fillId="0" borderId="16" xfId="0" applyFont="1" applyBorder="1"/>
    <xf numFmtId="0" fontId="28" fillId="6" borderId="15" xfId="0" applyFont="1" applyFill="1" applyBorder="1"/>
    <xf numFmtId="0" fontId="28" fillId="6" borderId="16" xfId="0" applyFont="1" applyFill="1" applyBorder="1"/>
    <xf numFmtId="0" fontId="31" fillId="6" borderId="0" xfId="0" applyFont="1" applyFill="1" applyBorder="1" applyAlignment="1">
      <alignment horizontal="center"/>
    </xf>
    <xf numFmtId="0" fontId="31" fillId="6" borderId="16" xfId="0" applyFont="1" applyFill="1" applyBorder="1" applyAlignment="1">
      <alignment horizontal="center"/>
    </xf>
    <xf numFmtId="0" fontId="32" fillId="6" borderId="15" xfId="0" applyFont="1" applyFill="1" applyBorder="1"/>
    <xf numFmtId="0" fontId="5" fillId="6" borderId="0" xfId="0" applyFont="1" applyFill="1" applyBorder="1" applyAlignment="1">
      <alignment horizontal="center"/>
    </xf>
    <xf numFmtId="0" fontId="33" fillId="6" borderId="16" xfId="0" applyFont="1" applyFill="1" applyBorder="1" applyAlignment="1">
      <alignment horizontal="center"/>
    </xf>
    <xf numFmtId="0" fontId="34" fillId="8" borderId="15" xfId="0" applyFont="1" applyFill="1" applyBorder="1"/>
    <xf numFmtId="0" fontId="35" fillId="8" borderId="0" xfId="9" applyFont="1" applyFill="1" applyBorder="1"/>
    <xf numFmtId="0" fontId="36" fillId="6" borderId="16" xfId="0" applyFont="1" applyFill="1" applyBorder="1"/>
    <xf numFmtId="0" fontId="37" fillId="6" borderId="15" xfId="0" applyFont="1" applyFill="1" applyBorder="1"/>
    <xf numFmtId="0" fontId="38" fillId="6" borderId="0" xfId="9" applyFont="1" applyFill="1" applyBorder="1"/>
    <xf numFmtId="0" fontId="39" fillId="6" borderId="16" xfId="0" applyFont="1" applyFill="1" applyBorder="1"/>
    <xf numFmtId="0" fontId="34" fillId="8" borderId="0" xfId="0" applyFont="1" applyFill="1" applyBorder="1"/>
    <xf numFmtId="0" fontId="37" fillId="6" borderId="15" xfId="0" applyFont="1" applyFill="1" applyBorder="1" applyAlignment="1">
      <alignment wrapText="1"/>
    </xf>
    <xf numFmtId="0" fontId="40" fillId="0" borderId="16" xfId="0" applyFont="1" applyBorder="1"/>
    <xf numFmtId="0" fontId="37" fillId="6" borderId="17" xfId="0" applyFont="1" applyFill="1" applyBorder="1"/>
    <xf numFmtId="0" fontId="38" fillId="6" borderId="18" xfId="9" applyFont="1" applyFill="1" applyBorder="1"/>
    <xf numFmtId="0" fontId="39" fillId="6" borderId="19" xfId="0" applyFont="1" applyFill="1" applyBorder="1"/>
    <xf numFmtId="0" fontId="41" fillId="6" borderId="0" xfId="9" applyFont="1" applyFill="1" applyBorder="1"/>
    <xf numFmtId="0" fontId="41" fillId="6" borderId="0" xfId="9" applyFont="1" applyFill="1" applyBorder="1" applyAlignment="1">
      <alignment vertical="top"/>
    </xf>
    <xf numFmtId="0" fontId="28" fillId="6" borderId="0" xfId="0" applyFont="1" applyFill="1" applyBorder="1" applyAlignment="1">
      <alignment wrapText="1"/>
    </xf>
    <xf numFmtId="0" fontId="42" fillId="6" borderId="0" xfId="0" applyFont="1" applyFill="1" applyBorder="1"/>
    <xf numFmtId="0" fontId="43" fillId="6" borderId="0" xfId="0" applyFont="1" applyFill="1" applyBorder="1"/>
    <xf numFmtId="0" fontId="28" fillId="6" borderId="0" xfId="0" applyFont="1" applyFill="1" applyBorder="1" applyAlignment="1">
      <alignment horizontal="left" vertical="top"/>
    </xf>
    <xf numFmtId="0" fontId="28" fillId="6" borderId="0" xfId="0" applyFont="1" applyFill="1" applyBorder="1" applyAlignment="1">
      <alignment horizontal="left" vertical="top" wrapText="1"/>
    </xf>
    <xf numFmtId="10" fontId="1" fillId="6" borderId="0" xfId="13" applyNumberFormat="1" applyFont="1" applyFill="1" applyBorder="1" applyAlignment="1">
      <alignment horizontal="center" vertical="center" wrapText="1"/>
    </xf>
    <xf numFmtId="10" fontId="1" fillId="6" borderId="0" xfId="0" applyNumberFormat="1" applyFont="1" applyFill="1" applyBorder="1" applyAlignment="1">
      <alignment horizontal="center" vertical="center" wrapText="1"/>
    </xf>
    <xf numFmtId="14" fontId="3" fillId="2" borderId="7" xfId="14" applyNumberFormat="1" applyFont="1" applyFill="1" applyBorder="1" applyAlignment="1">
      <alignment horizontal="right"/>
    </xf>
    <xf numFmtId="14" fontId="3" fillId="2" borderId="0" xfId="14" applyNumberFormat="1" applyFont="1" applyFill="1" applyBorder="1" applyAlignment="1">
      <alignment horizontal="right"/>
    </xf>
    <xf numFmtId="0" fontId="6" fillId="0" borderId="0" xfId="0" applyFont="1"/>
    <xf numFmtId="0" fontId="48" fillId="0" borderId="0" xfId="0" applyFont="1"/>
    <xf numFmtId="0" fontId="1" fillId="0" borderId="0" xfId="0" applyFont="1"/>
    <xf numFmtId="0" fontId="47" fillId="0" borderId="0" xfId="0" applyFont="1" applyBorder="1" applyAlignment="1">
      <alignment vertical="center" wrapText="1"/>
    </xf>
    <xf numFmtId="0" fontId="21" fillId="0" borderId="0" xfId="0" applyFont="1" applyBorder="1" applyAlignment="1">
      <alignment vertical="center" wrapText="1"/>
    </xf>
    <xf numFmtId="0" fontId="21" fillId="6" borderId="0" xfId="0" applyFont="1" applyFill="1" applyBorder="1" applyAlignment="1">
      <alignment horizontal="center" vertical="center" wrapText="1"/>
    </xf>
    <xf numFmtId="0" fontId="1" fillId="6" borderId="0" xfId="0" applyFont="1" applyFill="1" applyBorder="1" applyAlignment="1">
      <alignment vertical="center" wrapText="1"/>
    </xf>
    <xf numFmtId="0" fontId="1" fillId="0" borderId="0" xfId="0" applyFont="1" applyBorder="1" applyAlignment="1">
      <alignment vertical="center" wrapText="1"/>
    </xf>
    <xf numFmtId="0" fontId="1" fillId="6" borderId="0" xfId="0" applyFont="1" applyFill="1" applyBorder="1" applyAlignment="1">
      <alignment horizontal="center" vertical="center" wrapText="1"/>
    </xf>
    <xf numFmtId="0" fontId="1" fillId="0" borderId="0" xfId="0" applyFont="1" applyBorder="1" applyAlignment="1">
      <alignment horizontal="justify" vertical="center" wrapText="1"/>
    </xf>
    <xf numFmtId="0" fontId="1"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justify" vertical="center" wrapText="1"/>
    </xf>
    <xf numFmtId="0" fontId="21" fillId="0" borderId="0" xfId="0" applyFont="1" applyBorder="1" applyAlignment="1">
      <alignment horizontal="justify" vertical="center" wrapText="1"/>
    </xf>
    <xf numFmtId="0" fontId="7" fillId="0" borderId="0" xfId="0" applyFont="1" applyAlignment="1">
      <alignment horizontal="left"/>
    </xf>
    <xf numFmtId="0" fontId="0" fillId="0" borderId="0" xfId="0" applyFont="1" applyAlignment="1">
      <alignment horizontal="left"/>
    </xf>
    <xf numFmtId="164" fontId="25" fillId="2" borderId="8" xfId="12" applyNumberFormat="1" applyFont="1" applyFill="1" applyBorder="1" applyAlignment="1">
      <alignment vertical="center" wrapText="1"/>
    </xf>
    <xf numFmtId="164" fontId="25" fillId="2" borderId="10" xfId="12" applyNumberFormat="1" applyFont="1" applyFill="1" applyBorder="1" applyAlignment="1">
      <alignment vertical="center" wrapText="1"/>
    </xf>
    <xf numFmtId="164" fontId="25" fillId="2" borderId="11" xfId="12" applyNumberFormat="1" applyFont="1" applyFill="1" applyBorder="1" applyAlignment="1">
      <alignment vertical="center" wrapText="1"/>
    </xf>
    <xf numFmtId="14" fontId="3" fillId="0" borderId="0" xfId="0" applyNumberFormat="1" applyFont="1" applyFill="1" applyBorder="1" applyAlignment="1">
      <alignment horizontal="center" vertical="center" wrapText="1"/>
    </xf>
    <xf numFmtId="0" fontId="8" fillId="0" borderId="5" xfId="0" applyFont="1" applyFill="1" applyBorder="1" applyAlignment="1">
      <alignment vertical="center" wrapText="1"/>
    </xf>
    <xf numFmtId="0" fontId="6" fillId="0" borderId="5" xfId="0" applyFont="1" applyFill="1" applyBorder="1"/>
    <xf numFmtId="0" fontId="6" fillId="6" borderId="0" xfId="0" applyFont="1" applyFill="1"/>
    <xf numFmtId="14" fontId="8" fillId="0" borderId="0" xfId="0" applyNumberFormat="1" applyFont="1" applyBorder="1" applyAlignment="1">
      <alignment horizontal="right" vertical="center" wrapText="1"/>
    </xf>
    <xf numFmtId="14" fontId="3" fillId="0" borderId="6" xfId="0" applyNumberFormat="1" applyFont="1" applyFill="1" applyBorder="1" applyAlignment="1">
      <alignment horizontal="right" vertical="center" wrapText="1"/>
    </xf>
    <xf numFmtId="0" fontId="0" fillId="0" borderId="5" xfId="0" applyBorder="1"/>
    <xf numFmtId="0" fontId="6" fillId="0" borderId="5" xfId="0" applyFont="1" applyBorder="1"/>
    <xf numFmtId="0" fontId="6" fillId="0" borderId="0" xfId="0" applyFont="1" applyBorder="1"/>
    <xf numFmtId="0" fontId="10" fillId="0" borderId="0" xfId="0" applyFont="1" applyBorder="1"/>
    <xf numFmtId="0" fontId="21" fillId="5" borderId="0" xfId="0" applyFont="1" applyFill="1" applyBorder="1" applyAlignment="1">
      <alignment vertical="center" wrapText="1"/>
    </xf>
    <xf numFmtId="0" fontId="6" fillId="5" borderId="0" xfId="0" applyFont="1" applyFill="1" applyBorder="1" applyAlignment="1">
      <alignment vertical="center" wrapText="1"/>
    </xf>
    <xf numFmtId="0" fontId="1" fillId="5" borderId="0" xfId="0" applyFont="1" applyFill="1" applyBorder="1" applyAlignment="1">
      <alignment horizontal="center" vertical="center" wrapText="1"/>
    </xf>
    <xf numFmtId="0" fontId="1" fillId="0" borderId="0" xfId="0" applyFont="1" applyFill="1" applyBorder="1" applyAlignment="1">
      <alignment vertical="center" wrapText="1"/>
    </xf>
    <xf numFmtId="0" fontId="46" fillId="5" borderId="0" xfId="0" applyFont="1" applyFill="1" applyBorder="1" applyAlignment="1">
      <alignment vertical="center" wrapText="1"/>
    </xf>
    <xf numFmtId="0" fontId="1" fillId="5" borderId="0" xfId="0" applyFont="1" applyFill="1" applyBorder="1" applyAlignment="1">
      <alignment vertical="center" wrapText="1"/>
    </xf>
    <xf numFmtId="0" fontId="0" fillId="0" borderId="0" xfId="0" applyFont="1" applyFill="1" applyBorder="1"/>
    <xf numFmtId="0" fontId="1" fillId="0" borderId="0" xfId="0" applyFont="1" applyFill="1" applyBorder="1" applyAlignment="1">
      <alignment horizontal="center" vertical="center"/>
    </xf>
    <xf numFmtId="0" fontId="1" fillId="0" borderId="0" xfId="0" applyFont="1" applyFill="1" applyBorder="1" applyAlignment="1">
      <alignment vertical="center"/>
    </xf>
    <xf numFmtId="14" fontId="3" fillId="0" borderId="5" xfId="0" applyNumberFormat="1" applyFont="1" applyFill="1" applyBorder="1" applyAlignment="1">
      <alignment horizontal="center" vertical="center" wrapText="1"/>
    </xf>
    <xf numFmtId="0" fontId="1" fillId="0" borderId="5" xfId="0" applyFont="1" applyFill="1" applyBorder="1" applyAlignment="1">
      <alignment vertical="center" wrapText="1"/>
    </xf>
    <xf numFmtId="0" fontId="1" fillId="0" borderId="7" xfId="0" applyFont="1" applyFill="1" applyBorder="1" applyAlignment="1">
      <alignment horizontal="center" vertical="center" wrapText="1"/>
    </xf>
    <xf numFmtId="0" fontId="1" fillId="0" borderId="7" xfId="0" applyFont="1" applyFill="1" applyBorder="1" applyAlignment="1">
      <alignment vertical="center" wrapText="1"/>
    </xf>
    <xf numFmtId="14" fontId="3" fillId="0" borderId="20" xfId="0" applyNumberFormat="1" applyFont="1" applyFill="1" applyBorder="1" applyAlignment="1">
      <alignment horizontal="center" vertical="center" wrapText="1"/>
    </xf>
    <xf numFmtId="0" fontId="6" fillId="5" borderId="20" xfId="0" applyFont="1" applyFill="1" applyBorder="1" applyAlignment="1">
      <alignment vertical="center" wrapText="1"/>
    </xf>
    <xf numFmtId="0" fontId="1" fillId="0" borderId="20" xfId="0" applyFont="1" applyFill="1" applyBorder="1" applyAlignment="1">
      <alignment vertical="center" wrapText="1"/>
    </xf>
    <xf numFmtId="0" fontId="3" fillId="0" borderId="20" xfId="0" applyFont="1" applyFill="1" applyBorder="1" applyAlignment="1">
      <alignment vertical="center" wrapText="1"/>
    </xf>
    <xf numFmtId="0" fontId="3" fillId="0" borderId="5" xfId="0" applyFont="1" applyFill="1" applyBorder="1" applyAlignment="1"/>
    <xf numFmtId="0" fontId="46" fillId="0" borderId="0" xfId="0" applyFont="1" applyBorder="1" applyAlignment="1">
      <alignment vertical="center" wrapText="1"/>
    </xf>
    <xf numFmtId="0" fontId="8" fillId="0" borderId="5" xfId="0" applyFont="1" applyBorder="1" applyAlignment="1">
      <alignment vertical="center" wrapText="1"/>
    </xf>
    <xf numFmtId="0" fontId="16" fillId="0" borderId="0" xfId="0" applyFont="1" applyBorder="1" applyAlignment="1">
      <alignment horizontal="center" vertical="center" wrapText="1"/>
    </xf>
    <xf numFmtId="0" fontId="6" fillId="5" borderId="0" xfId="0" applyFont="1" applyFill="1" applyBorder="1" applyAlignment="1">
      <alignment horizontal="center" vertical="center" wrapText="1"/>
    </xf>
    <xf numFmtId="0" fontId="9" fillId="0" borderId="0" xfId="0" applyFont="1" applyBorder="1" applyAlignment="1">
      <alignment horizontal="center" vertical="center"/>
    </xf>
    <xf numFmtId="0" fontId="0" fillId="0" borderId="0" xfId="0" applyFont="1" applyBorder="1" applyAlignment="1">
      <alignment horizontal="center"/>
    </xf>
    <xf numFmtId="0" fontId="6" fillId="0" borderId="0" xfId="0" applyFont="1" applyBorder="1" applyAlignment="1">
      <alignment horizontal="center"/>
    </xf>
    <xf numFmtId="0" fontId="3" fillId="0" borderId="5" xfId="0" applyFont="1" applyFill="1" applyBorder="1" applyAlignment="1">
      <alignment horizontal="center"/>
    </xf>
    <xf numFmtId="0" fontId="13" fillId="0" borderId="0" xfId="0" applyFont="1" applyBorder="1" applyAlignment="1">
      <alignment horizontal="center" vertical="center" wrapText="1"/>
    </xf>
    <xf numFmtId="0" fontId="13" fillId="0" borderId="4" xfId="0" applyFont="1" applyBorder="1" applyAlignment="1">
      <alignment horizontal="center" vertical="center" wrapText="1"/>
    </xf>
    <xf numFmtId="0" fontId="23" fillId="0" borderId="7" xfId="0" applyFont="1" applyBorder="1" applyAlignment="1">
      <alignment horizontal="center" vertical="center" wrapText="1"/>
    </xf>
    <xf numFmtId="0" fontId="8" fillId="0" borderId="5" xfId="0" applyFont="1" applyFill="1" applyBorder="1" applyAlignment="1">
      <alignment horizontal="left" vertical="center" wrapText="1"/>
    </xf>
    <xf numFmtId="0" fontId="22" fillId="0" borderId="0" xfId="0" applyFont="1" applyBorder="1" applyAlignment="1">
      <alignment horizontal="center" vertical="center" wrapText="1"/>
    </xf>
    <xf numFmtId="0" fontId="15" fillId="0" borderId="0" xfId="0" applyFont="1" applyAlignment="1">
      <alignment horizontal="left" vertical="center" wrapText="1"/>
    </xf>
    <xf numFmtId="0" fontId="8" fillId="0" borderId="5" xfId="0" applyFont="1" applyFill="1" applyBorder="1" applyAlignment="1">
      <alignment horizontal="center" vertical="center" wrapText="1"/>
    </xf>
    <xf numFmtId="0" fontId="3" fillId="0" borderId="5" xfId="0" applyFont="1" applyFill="1" applyBorder="1" applyAlignment="1">
      <alignment vertical="center" wrapText="1"/>
    </xf>
    <xf numFmtId="0" fontId="15" fillId="5" borderId="7" xfId="0" applyFont="1" applyFill="1" applyBorder="1" applyAlignment="1">
      <alignment horizontal="center" vertical="center" wrapText="1"/>
    </xf>
    <xf numFmtId="0" fontId="15" fillId="5" borderId="21" xfId="0" applyFont="1" applyFill="1" applyBorder="1" applyAlignment="1">
      <alignment horizontal="center" vertical="center" wrapText="1"/>
    </xf>
    <xf numFmtId="0" fontId="1" fillId="5" borderId="0" xfId="0" applyFont="1" applyFill="1" applyBorder="1" applyAlignment="1">
      <alignment vertical="center" wrapText="1"/>
    </xf>
    <xf numFmtId="0" fontId="0" fillId="0" borderId="0" xfId="0" applyFont="1" applyBorder="1" applyAlignment="1">
      <alignment horizontal="left" vertical="center" wrapText="1"/>
    </xf>
    <xf numFmtId="0" fontId="1" fillId="5" borderId="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46" fillId="5" borderId="0" xfId="0" applyFont="1" applyFill="1" applyBorder="1" applyAlignment="1">
      <alignment vertical="center" wrapText="1"/>
    </xf>
    <xf numFmtId="0" fontId="6" fillId="0" borderId="0" xfId="0" applyFont="1" applyBorder="1" applyAlignment="1">
      <alignment horizontal="left" vertical="top" wrapText="1"/>
    </xf>
    <xf numFmtId="0" fontId="1" fillId="0" borderId="0" xfId="0" applyFont="1" applyFill="1" applyBorder="1" applyAlignment="1">
      <alignment horizontal="center" vertical="center"/>
    </xf>
    <xf numFmtId="0" fontId="6" fillId="0" borderId="0" xfId="0" applyFont="1" applyBorder="1" applyAlignment="1">
      <alignment vertical="center" wrapText="1"/>
    </xf>
    <xf numFmtId="0" fontId="5" fillId="0" borderId="0" xfId="0" applyFont="1" applyBorder="1" applyAlignment="1">
      <alignment horizontal="left" vertical="center"/>
    </xf>
    <xf numFmtId="10" fontId="1" fillId="0" borderId="22" xfId="0" quotePrefix="1" applyNumberFormat="1" applyFont="1" applyFill="1" applyBorder="1" applyAlignment="1">
      <alignment horizontal="right" vertical="center" wrapText="1"/>
    </xf>
    <xf numFmtId="10" fontId="1" fillId="0" borderId="0" xfId="0" quotePrefix="1" applyNumberFormat="1" applyFont="1" applyFill="1" applyBorder="1" applyAlignment="1">
      <alignment horizontal="right" vertical="center" wrapText="1"/>
    </xf>
    <xf numFmtId="3" fontId="1" fillId="5" borderId="0" xfId="0" applyNumberFormat="1" applyFont="1" applyFill="1" applyBorder="1" applyAlignment="1">
      <alignment vertical="center" wrapText="1"/>
    </xf>
    <xf numFmtId="3" fontId="1" fillId="0" borderId="5" xfId="0" applyNumberFormat="1" applyFont="1" applyFill="1" applyBorder="1" applyAlignment="1">
      <alignment vertical="center" wrapText="1"/>
    </xf>
    <xf numFmtId="3" fontId="1" fillId="0" borderId="20" xfId="0" applyNumberFormat="1" applyFont="1" applyFill="1" applyBorder="1" applyAlignment="1">
      <alignment vertical="center" wrapText="1"/>
    </xf>
    <xf numFmtId="3" fontId="1" fillId="0" borderId="0" xfId="0" quotePrefix="1" applyNumberFormat="1" applyFont="1" applyFill="1" applyBorder="1" applyAlignment="1">
      <alignment horizontal="right" vertical="center" wrapText="1"/>
    </xf>
    <xf numFmtId="3" fontId="1" fillId="0" borderId="5" xfId="0" applyNumberFormat="1" applyFont="1" applyFill="1" applyBorder="1" applyAlignment="1">
      <alignment horizontal="right" vertical="center" wrapText="1"/>
    </xf>
    <xf numFmtId="3" fontId="1" fillId="0" borderId="0" xfId="0" applyNumberFormat="1" applyFont="1" applyFill="1" applyBorder="1" applyAlignment="1">
      <alignment horizontal="right" vertical="center" wrapText="1"/>
    </xf>
    <xf numFmtId="3" fontId="1" fillId="6" borderId="0" xfId="0" applyNumberFormat="1" applyFont="1" applyFill="1" applyBorder="1" applyAlignment="1">
      <alignment horizontal="right" vertical="center" wrapText="1"/>
    </xf>
    <xf numFmtId="166" fontId="6" fillId="6" borderId="0" xfId="12" applyNumberFormat="1" applyFont="1" applyFill="1"/>
    <xf numFmtId="166" fontId="6" fillId="0" borderId="0" xfId="12" applyNumberFormat="1" applyFont="1" applyBorder="1" applyAlignment="1">
      <alignment horizontal="right" vertical="center"/>
    </xf>
    <xf numFmtId="166" fontId="6" fillId="0" borderId="0" xfId="12" applyNumberFormat="1" applyFont="1" applyBorder="1" applyAlignment="1">
      <alignment horizontal="right"/>
    </xf>
    <xf numFmtId="166" fontId="21" fillId="0" borderId="0" xfId="0" applyNumberFormat="1" applyFont="1" applyBorder="1" applyAlignment="1">
      <alignment horizontal="center" vertical="center" wrapText="1"/>
    </xf>
    <xf numFmtId="166" fontId="1" fillId="0" borderId="0" xfId="0" applyNumberFormat="1" applyFont="1" applyBorder="1" applyAlignment="1">
      <alignment horizontal="center" vertical="center" wrapText="1"/>
    </xf>
    <xf numFmtId="166" fontId="1" fillId="0" borderId="0" xfId="12" applyNumberFormat="1" applyFont="1" applyBorder="1" applyAlignment="1">
      <alignment horizontal="center" vertical="center" wrapText="1"/>
    </xf>
    <xf numFmtId="166" fontId="1" fillId="0" borderId="0" xfId="0" applyNumberFormat="1" applyFont="1" applyFill="1" applyBorder="1" applyAlignment="1">
      <alignment horizontal="center" vertical="center" wrapText="1"/>
    </xf>
    <xf numFmtId="166" fontId="1" fillId="0" borderId="0" xfId="12" applyNumberFormat="1" applyFont="1" applyFill="1" applyBorder="1" applyAlignment="1">
      <alignment horizontal="center" vertical="center" wrapText="1"/>
    </xf>
    <xf numFmtId="166" fontId="3" fillId="0" borderId="5" xfId="12" applyNumberFormat="1" applyFont="1" applyFill="1" applyBorder="1" applyAlignment="1">
      <alignment horizontal="right" vertical="center"/>
    </xf>
    <xf numFmtId="166" fontId="3" fillId="0" borderId="5" xfId="12" applyNumberFormat="1" applyFont="1" applyFill="1" applyBorder="1" applyAlignment="1">
      <alignment horizontal="right" vertical="center" wrapText="1"/>
    </xf>
    <xf numFmtId="166" fontId="1" fillId="0" borderId="0" xfId="12" applyNumberFormat="1" applyFont="1" applyFill="1" applyBorder="1" applyAlignment="1">
      <alignment horizontal="right" vertical="center" wrapText="1"/>
    </xf>
    <xf numFmtId="166" fontId="1" fillId="6" borderId="0" xfId="12" applyNumberFormat="1" applyFont="1" applyFill="1" applyBorder="1" applyAlignment="1">
      <alignment horizontal="right" vertical="center" wrapText="1"/>
    </xf>
    <xf numFmtId="166" fontId="6" fillId="6" borderId="0" xfId="12" applyNumberFormat="1" applyFont="1" applyFill="1" applyBorder="1" applyAlignment="1">
      <alignment horizontal="right"/>
    </xf>
    <xf numFmtId="166" fontId="26" fillId="7" borderId="0" xfId="12" applyNumberFormat="1" applyFont="1" applyFill="1" applyBorder="1" applyAlignment="1">
      <alignment vertical="center" wrapText="1"/>
    </xf>
    <xf numFmtId="166" fontId="3" fillId="0" borderId="6" xfId="12" applyNumberFormat="1" applyFont="1" applyFill="1" applyBorder="1" applyAlignment="1">
      <alignment horizontal="right" vertical="center" wrapText="1"/>
    </xf>
    <xf numFmtId="166" fontId="3" fillId="0" borderId="5" xfId="12" applyNumberFormat="1" applyFont="1" applyFill="1" applyBorder="1" applyAlignment="1">
      <alignment horizontal="right"/>
    </xf>
    <xf numFmtId="166" fontId="21" fillId="0" borderId="0" xfId="12" applyNumberFormat="1" applyFont="1" applyBorder="1" applyAlignment="1">
      <alignment horizontal="center" vertical="center" wrapText="1"/>
    </xf>
    <xf numFmtId="166" fontId="1" fillId="0" borderId="5" xfId="12" applyNumberFormat="1" applyFont="1" applyBorder="1" applyAlignment="1">
      <alignment horizontal="right" vertical="center" wrapText="1"/>
    </xf>
    <xf numFmtId="166" fontId="1" fillId="0" borderId="5" xfId="12" applyNumberFormat="1" applyFont="1" applyFill="1" applyBorder="1" applyAlignment="1">
      <alignment horizontal="right" vertical="center" wrapText="1"/>
    </xf>
    <xf numFmtId="0" fontId="21" fillId="0" borderId="0" xfId="0" applyNumberFormat="1" applyFont="1" applyBorder="1" applyAlignment="1">
      <alignment horizontal="center" vertical="center" wrapText="1"/>
    </xf>
    <xf numFmtId="10" fontId="21" fillId="0" borderId="0" xfId="0" applyNumberFormat="1" applyFont="1" applyBorder="1" applyAlignment="1">
      <alignment horizontal="center" vertical="center" wrapText="1"/>
    </xf>
    <xf numFmtId="10" fontId="21" fillId="0" borderId="0" xfId="0" applyNumberFormat="1" applyFont="1" applyFill="1" applyBorder="1" applyAlignment="1">
      <alignment horizontal="center" vertical="center" wrapText="1"/>
    </xf>
    <xf numFmtId="10" fontId="1" fillId="0" borderId="0" xfId="0" applyNumberFormat="1" applyFont="1" applyBorder="1" applyAlignment="1">
      <alignment horizontal="center" vertical="center" wrapText="1"/>
    </xf>
    <xf numFmtId="10" fontId="1" fillId="0" borderId="0" xfId="0" applyNumberFormat="1" applyFont="1" applyFill="1" applyBorder="1" applyAlignment="1">
      <alignment horizontal="center" vertical="center" wrapText="1"/>
    </xf>
    <xf numFmtId="10" fontId="1" fillId="0" borderId="0" xfId="10" quotePrefix="1" applyNumberFormat="1" applyFont="1" applyFill="1" applyBorder="1" applyAlignment="1">
      <alignment horizontal="center" vertical="center" wrapText="1"/>
    </xf>
    <xf numFmtId="166" fontId="1" fillId="5" borderId="20" xfId="0" quotePrefix="1" applyNumberFormat="1" applyFont="1" applyFill="1" applyBorder="1" applyAlignment="1">
      <alignment horizontal="right" vertical="center" wrapText="1"/>
    </xf>
    <xf numFmtId="166" fontId="1" fillId="5" borderId="0" xfId="0" quotePrefix="1" applyNumberFormat="1" applyFont="1" applyFill="1" applyBorder="1" applyAlignment="1">
      <alignment horizontal="right" vertical="center" wrapText="1"/>
    </xf>
    <xf numFmtId="166" fontId="1" fillId="0" borderId="0" xfId="0" quotePrefix="1" applyNumberFormat="1" applyFont="1" applyFill="1" applyBorder="1" applyAlignment="1">
      <alignment horizontal="right" vertical="center" wrapText="1"/>
    </xf>
    <xf numFmtId="166" fontId="1" fillId="0" borderId="23" xfId="0" quotePrefix="1" applyNumberFormat="1" applyFont="1" applyFill="1" applyBorder="1" applyAlignment="1">
      <alignment horizontal="right" vertical="center" wrapText="1"/>
    </xf>
    <xf numFmtId="166" fontId="1" fillId="5" borderId="22" xfId="0" quotePrefix="1" applyNumberFormat="1" applyFont="1" applyFill="1" applyBorder="1" applyAlignment="1">
      <alignment horizontal="right" vertical="center" wrapText="1"/>
    </xf>
    <xf numFmtId="166" fontId="49" fillId="5" borderId="0" xfId="0" applyNumberFormat="1" applyFont="1" applyFill="1" applyBorder="1" applyAlignment="1">
      <alignment horizontal="right" vertical="center" wrapText="1"/>
    </xf>
    <xf numFmtId="166" fontId="1" fillId="0" borderId="7" xfId="0" applyNumberFormat="1" applyFont="1" applyFill="1" applyBorder="1" applyAlignment="1">
      <alignment horizontal="right" vertical="center" wrapText="1"/>
    </xf>
    <xf numFmtId="166" fontId="1" fillId="0" borderId="21" xfId="0" quotePrefix="1" applyNumberFormat="1" applyFont="1" applyFill="1" applyBorder="1" applyAlignment="1">
      <alignment horizontal="right" vertical="center" wrapText="1"/>
    </xf>
    <xf numFmtId="166" fontId="1" fillId="0" borderId="7" xfId="0" quotePrefix="1" applyNumberFormat="1" applyFont="1" applyFill="1" applyBorder="1" applyAlignment="1">
      <alignment horizontal="right" vertical="center" wrapText="1"/>
    </xf>
    <xf numFmtId="166" fontId="1" fillId="0" borderId="22" xfId="0" quotePrefix="1" applyNumberFormat="1" applyFont="1" applyFill="1" applyBorder="1" applyAlignment="1">
      <alignment horizontal="right" vertical="center" wrapText="1"/>
    </xf>
    <xf numFmtId="166" fontId="1" fillId="5" borderId="0" xfId="0" applyNumberFormat="1" applyFont="1" applyFill="1" applyBorder="1" applyAlignment="1">
      <alignment horizontal="right" vertical="center" wrapText="1"/>
    </xf>
    <xf numFmtId="166" fontId="1" fillId="5" borderId="22" xfId="0" quotePrefix="1" applyNumberFormat="1" applyFont="1" applyFill="1" applyBorder="1" applyAlignment="1">
      <alignment horizontal="right" vertical="center" wrapText="1"/>
    </xf>
    <xf numFmtId="166" fontId="1" fillId="5" borderId="0" xfId="0" quotePrefix="1" applyNumberFormat="1" applyFont="1" applyFill="1" applyBorder="1" applyAlignment="1">
      <alignment horizontal="right" vertical="center" wrapText="1"/>
    </xf>
    <xf numFmtId="166" fontId="1" fillId="5" borderId="22" xfId="0" applyNumberFormat="1" applyFont="1" applyFill="1" applyBorder="1" applyAlignment="1">
      <alignment horizontal="right" vertical="center" wrapText="1"/>
    </xf>
    <xf numFmtId="166" fontId="1" fillId="5" borderId="21" xfId="0" applyNumberFormat="1" applyFont="1" applyFill="1" applyBorder="1" applyAlignment="1">
      <alignment horizontal="right" vertical="center" wrapText="1"/>
    </xf>
    <xf numFmtId="166" fontId="3" fillId="0" borderId="5" xfId="0" applyNumberFormat="1" applyFont="1" applyFill="1" applyBorder="1" applyAlignment="1"/>
    <xf numFmtId="166" fontId="3" fillId="0" borderId="20" xfId="0" applyNumberFormat="1" applyFont="1" applyFill="1" applyBorder="1" applyAlignment="1"/>
    <xf numFmtId="166" fontId="1" fillId="0" borderId="0" xfId="0" applyNumberFormat="1" applyFont="1" applyFill="1" applyBorder="1" applyAlignment="1">
      <alignment horizontal="center" vertical="center"/>
    </xf>
  </cellXfs>
  <cellStyles count="15">
    <cellStyle name="=C:\WINNT35\SYSTEM32\COMMAND.COM" xfId="3"/>
    <cellStyle name="Comma" xfId="12" builtinId="3"/>
    <cellStyle name="greyed" xfId="6"/>
    <cellStyle name="Heading 1 2" xfId="1"/>
    <cellStyle name="Heading 2 2" xfId="4"/>
    <cellStyle name="HeadingTable" xfId="5"/>
    <cellStyle name="Hyperlink" xfId="9" builtinId="8"/>
    <cellStyle name="Normal" xfId="0" builtinId="0"/>
    <cellStyle name="Normal 2" xfId="2"/>
    <cellStyle name="Normal 2 2" xfId="10"/>
    <cellStyle name="Normal 2 2 2" xfId="8"/>
    <cellStyle name="Normal 2_CEBS 2009 38 Annex 1 (CP06rev2 FINREP templates)" xfId="11"/>
    <cellStyle name="Normal_Annexe 7" xfId="14"/>
    <cellStyle name="optionalExposure" xfId="7"/>
    <cellStyle name="Percent" xfId="13"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 Id="rId64" Type="http://schemas.microsoft.com/office/2017/10/relationships/person" Target="persons/person.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CFE30F.972C965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5048250</xdr:colOff>
      <xdr:row>0</xdr:row>
      <xdr:rowOff>142875</xdr:rowOff>
    </xdr:from>
    <xdr:to>
      <xdr:col>2</xdr:col>
      <xdr:colOff>21431</xdr:colOff>
      <xdr:row>1</xdr:row>
      <xdr:rowOff>242887</xdr:rowOff>
    </xdr:to>
    <xdr:pic>
      <xdr:nvPicPr>
        <xdr:cNvPr id="2" name="Picture 92" descr="Logo_Dexia_Nega_Bleu"/>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5048250" y="142875"/>
          <a:ext cx="1431131" cy="4524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Risk%20Governance%20&amp;%20Reporting\Risk%20Governance\Rapports\Rapport%20Pilier%20III\Pilier%203%2030-06-2021\Etude%20du%20projet\tests%20templates%20PWC\Tests%202-%200921\Corep%20Finrep\T%2030.06.2021\G_COREP_OF_G%20DHLD%20Q2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Risk%20Governance\Rapports\Rapport%20Pilier%20III\Pilier%203%2030-09-2021\8%20-%20version%20publiee\Dexia%20-%20Q3%202021%20-%20Pillar_3_of_Basel_II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Risk%20Governance\Rapports\Rapport%20Pilier%20III\Pilier%203%2031-12-2021\4-%20Dossier%20de%20travail\tableaux%20VTRM%20post%20modifications%20manuell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Risk%20Governance\Rapports\Rapport%20Pilier%20III\Pilier%203%2031-03-2022\1-Contributions\Fichiers%20sources\G_COREP_OF_G%20-%20Q1%202022%20-%20D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001"/>
      <sheetName val="Context"/>
      <sheetName val="C0100"/>
      <sheetName val="Context1"/>
      <sheetName val="C0200"/>
      <sheetName val="Context2"/>
      <sheetName val="C0300"/>
      <sheetName val="Context3"/>
      <sheetName val="C0400"/>
      <sheetName val="Context4"/>
      <sheetName val="C0501"/>
      <sheetName val="Context5"/>
      <sheetName val="C0502"/>
      <sheetName val="Context6"/>
      <sheetName val="C0601"/>
      <sheetName val="Context7"/>
      <sheetName val="C0602"/>
      <sheetName val="Context8"/>
      <sheetName val="C0700_0001"/>
      <sheetName val="C0700_0002"/>
      <sheetName val="C0700_0003"/>
      <sheetName val="C0700_0004"/>
      <sheetName val="C0700_0005"/>
      <sheetName val="C0700_0006"/>
      <sheetName val="C0700_0007"/>
      <sheetName val="C0700_0008"/>
      <sheetName val="C0700_0009"/>
      <sheetName val="C0700_0010"/>
      <sheetName val="C0700_0011"/>
      <sheetName val="C0700_0012"/>
      <sheetName val="C0700_0013"/>
      <sheetName val="C0700_0014"/>
      <sheetName val="C0700_0015"/>
      <sheetName val="C0700_0016"/>
      <sheetName val="C0700_0017"/>
      <sheetName val="Context9"/>
      <sheetName val="C0901_ALL"/>
      <sheetName val="C0901$_AE"/>
      <sheetName val="C0901$_AT"/>
      <sheetName val="C0901$_AU"/>
      <sheetName val="C0901$_AW"/>
      <sheetName val="C0901$_BE"/>
      <sheetName val="C0901$_BG"/>
      <sheetName val="C0901$_CA"/>
      <sheetName val="C0901$_CH"/>
      <sheetName val="C0901$_CW"/>
      <sheetName val="C0901$_DE"/>
      <sheetName val="C0901$_DK"/>
      <sheetName val="C0901$_EG"/>
      <sheetName val="C0901$_ES"/>
      <sheetName val="C0901$_FR"/>
      <sheetName val="C0901$_GB"/>
      <sheetName val="C0901$_GR"/>
      <sheetName val="C0901$_HR"/>
      <sheetName val="C0901$_HU"/>
      <sheetName val="C0901$_IE"/>
      <sheetName val="C0901$_IT"/>
      <sheetName val="C0901$_JP"/>
      <sheetName val="C0901$_KR"/>
      <sheetName val="C0901$_KY"/>
      <sheetName val="C0901$_LU"/>
      <sheetName val="C0901$_LV"/>
      <sheetName val="C0901$_MX"/>
      <sheetName val="C0901$_NL"/>
      <sheetName val="C0901$_NO"/>
      <sheetName val="C0901$_PL"/>
      <sheetName val="C0901$_PT"/>
      <sheetName val="C0901$_QA"/>
      <sheetName val="C0901$_RO"/>
      <sheetName val="C0901$_SA"/>
      <sheetName val="C0901$_SE"/>
      <sheetName val="C0901$_SI"/>
      <sheetName val="C0901$_TN"/>
      <sheetName val="C0901$_TR"/>
      <sheetName val="C0901$_US"/>
      <sheetName val="C0901$_x28"/>
      <sheetName val="C0901$_YE"/>
      <sheetName val="Context10"/>
      <sheetName val="C0904_ALL"/>
      <sheetName val="C0904$_AE"/>
      <sheetName val="C0904$_AT"/>
      <sheetName val="C0904$_AU"/>
      <sheetName val="C0904$_AW"/>
      <sheetName val="C0904$_BE"/>
      <sheetName val="C0904$_BG"/>
      <sheetName val="C0904$_CA"/>
      <sheetName val="C0904$_CW"/>
      <sheetName val="C0904$_DE"/>
      <sheetName val="C0904$_EG"/>
      <sheetName val="C0904$_ES"/>
      <sheetName val="C0904$_FR"/>
      <sheetName val="C0904$_GB"/>
      <sheetName val="C0904$_GR"/>
      <sheetName val="C0904$_HR"/>
      <sheetName val="C0904$_IE"/>
      <sheetName val="C0904$_IT"/>
      <sheetName val="C0904$_JP"/>
      <sheetName val="C0904$_KY"/>
      <sheetName val="C0904$_MX"/>
      <sheetName val="C0904$_NL"/>
      <sheetName val="C0904$_NO"/>
      <sheetName val="C0904$_PT"/>
      <sheetName val="C0904$_QA"/>
      <sheetName val="C0904$_RO"/>
      <sheetName val="C0904$_SE"/>
      <sheetName val="C0904$_SI"/>
      <sheetName val="C0904$_US"/>
      <sheetName val="C0904$_x28"/>
      <sheetName val="Context11"/>
      <sheetName val="C1100"/>
      <sheetName val="Context12"/>
      <sheetName val="C1301"/>
      <sheetName val="Context13"/>
      <sheetName val="C1400"/>
      <sheetName val="Context14"/>
      <sheetName val="C1401$_1250%"/>
      <sheetName val="C1401$_SEC-ERBA"/>
      <sheetName val="Context15"/>
      <sheetName val="C1600"/>
      <sheetName val="Context16"/>
      <sheetName val="C1701"/>
      <sheetName val="Context17"/>
      <sheetName val="C1702"/>
      <sheetName val="Context18"/>
      <sheetName val="C1800_TOTAL"/>
      <sheetName val="C1800_OTHER"/>
      <sheetName val="Context19"/>
      <sheetName val="C1900"/>
      <sheetName val="Context20"/>
      <sheetName val="C2000"/>
      <sheetName val="Context21"/>
      <sheetName val="C2100_TOTAL"/>
      <sheetName val="C2100_MRKT_EUR"/>
      <sheetName val="C2100_MRKT_OTHER"/>
      <sheetName val="Context22"/>
      <sheetName val="C2200"/>
      <sheetName val="Context23"/>
      <sheetName val="C2300"/>
      <sheetName val="Context24"/>
      <sheetName val="C2400"/>
      <sheetName val="Context25"/>
      <sheetName val="C2500"/>
      <sheetName val="Context26"/>
      <sheetName val="C3201"/>
      <sheetName val="Context27"/>
      <sheetName val="C3202"/>
      <sheetName val="Context28"/>
      <sheetName val="C3203"/>
      <sheetName val="Context29"/>
      <sheetName val="C3204"/>
      <sheetName val="Context30"/>
      <sheetName val="C3300_ALL"/>
      <sheetName val="C3300$_AU"/>
      <sheetName val="C3300$_BE"/>
      <sheetName val="C3300$_BG"/>
      <sheetName val="C3300$_CA"/>
      <sheetName val="C3300$_ES"/>
      <sheetName val="C3300$_FR"/>
      <sheetName val="C3300$_GB"/>
      <sheetName val="C3300$_IE"/>
      <sheetName val="C3300$_IT"/>
      <sheetName val="C3300$_JP"/>
      <sheetName val="C3300$_LV"/>
      <sheetName val="C3300$_MX"/>
      <sheetName val="C3300$_PL"/>
      <sheetName val="C3300$_PT"/>
      <sheetName val="C3300$_RO"/>
      <sheetName val="C3300$_TR"/>
      <sheetName val="C3300$_US"/>
      <sheetName val="Context31"/>
      <sheetName val="C3402_0001"/>
      <sheetName val="C3402_0002"/>
      <sheetName val="Context32"/>
      <sheetName val="C3403_0001"/>
      <sheetName val="C3403_0002"/>
      <sheetName val="Context33"/>
      <sheetName val="C3406"/>
      <sheetName val="Context34"/>
      <sheetName val="C3408"/>
      <sheetName val="Context35"/>
      <sheetName val="C3409"/>
      <sheetName val="Context36"/>
      <sheetName val="C3410"/>
      <sheetName val="Context37"/>
      <sheetName val="C3501"/>
      <sheetName val="Context38"/>
      <sheetName val="C3502"/>
      <sheetName val="Context39"/>
      <sheetName val="C3503"/>
      <sheetName val="Context40"/>
      <sheetName val="@lis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28">
          <cell r="F28">
            <v>70034761593</v>
          </cell>
          <cell r="V28">
            <v>69997254132</v>
          </cell>
        </row>
        <row r="29">
          <cell r="F29">
            <v>699041322</v>
          </cell>
          <cell r="V29">
            <v>497920326</v>
          </cell>
        </row>
      </sheetData>
      <sheetData sheetId="19"/>
      <sheetData sheetId="20">
        <row r="28">
          <cell r="F28">
            <v>20325431283</v>
          </cell>
          <cell r="V28">
            <v>22049163273</v>
          </cell>
        </row>
        <row r="29">
          <cell r="F29">
            <v>182745408</v>
          </cell>
          <cell r="V29">
            <v>117159253</v>
          </cell>
        </row>
      </sheetData>
      <sheetData sheetId="21">
        <row r="28">
          <cell r="F28">
            <v>6627228670</v>
          </cell>
          <cell r="V28">
            <v>6079393157</v>
          </cell>
        </row>
        <row r="29">
          <cell r="F29">
            <v>235220301</v>
          </cell>
          <cell r="V29">
            <v>148563199</v>
          </cell>
        </row>
      </sheetData>
      <sheetData sheetId="22">
        <row r="28">
          <cell r="F28">
            <v>19409857</v>
          </cell>
          <cell r="V28">
            <v>19409857</v>
          </cell>
        </row>
      </sheetData>
      <sheetData sheetId="23"/>
      <sheetData sheetId="24">
        <row r="28">
          <cell r="F28">
            <v>1874741057</v>
          </cell>
          <cell r="V28">
            <v>2358880735</v>
          </cell>
        </row>
        <row r="29">
          <cell r="F29">
            <v>8000000</v>
          </cell>
          <cell r="V29">
            <v>8000000</v>
          </cell>
        </row>
      </sheetData>
      <sheetData sheetId="25">
        <row r="28">
          <cell r="F28">
            <v>13305244033</v>
          </cell>
          <cell r="V28">
            <v>11478142924</v>
          </cell>
        </row>
        <row r="29">
          <cell r="F29">
            <v>198580170</v>
          </cell>
          <cell r="V29">
            <v>150830920</v>
          </cell>
        </row>
      </sheetData>
      <sheetData sheetId="26">
        <row r="28">
          <cell r="F28">
            <v>965</v>
          </cell>
          <cell r="V28">
            <v>965</v>
          </cell>
        </row>
      </sheetData>
      <sheetData sheetId="27"/>
      <sheetData sheetId="28">
        <row r="28">
          <cell r="F28">
            <v>476220408</v>
          </cell>
          <cell r="V28">
            <v>365833832</v>
          </cell>
        </row>
        <row r="29">
          <cell r="F29">
            <v>15543433</v>
          </cell>
          <cell r="V29">
            <v>14414942</v>
          </cell>
        </row>
        <row r="47">
          <cell r="W47">
            <v>74846085</v>
          </cell>
        </row>
      </sheetData>
      <sheetData sheetId="29">
        <row r="28">
          <cell r="F28">
            <v>38670321</v>
          </cell>
          <cell r="V28">
            <v>38670321</v>
          </cell>
        </row>
      </sheetData>
      <sheetData sheetId="30">
        <row r="28">
          <cell r="F28">
            <v>267047470</v>
          </cell>
          <cell r="V28">
            <v>267047470</v>
          </cell>
        </row>
      </sheetData>
      <sheetData sheetId="31">
        <row r="28">
          <cell r="F28">
            <v>7000000</v>
          </cell>
          <cell r="V28">
            <v>1</v>
          </cell>
        </row>
      </sheetData>
      <sheetData sheetId="32"/>
      <sheetData sheetId="33">
        <row r="28">
          <cell r="F28">
            <v>2192548</v>
          </cell>
          <cell r="V28">
            <v>2192548</v>
          </cell>
        </row>
      </sheetData>
      <sheetData sheetId="34">
        <row r="28">
          <cell r="F28">
            <v>503910691</v>
          </cell>
          <cell r="V28">
            <v>503910691</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1-EU OV1"/>
      <sheetName val="2-EU KM1"/>
      <sheetName val="3-KM1 bis"/>
      <sheetName val="4-EU LIQ1 LIQB"/>
      <sheetName val="5-EU MR2-B"/>
      <sheetName val="Declaration"/>
    </sheetNames>
    <sheetDataSet>
      <sheetData sheetId="0"/>
      <sheetData sheetId="1">
        <row r="1">
          <cell r="A1">
            <v>1</v>
          </cell>
        </row>
      </sheetData>
      <sheetData sheetId="2">
        <row r="1">
          <cell r="A1">
            <v>2</v>
          </cell>
        </row>
      </sheetData>
      <sheetData sheetId="3">
        <row r="1">
          <cell r="A1">
            <v>3</v>
          </cell>
        </row>
      </sheetData>
      <sheetData sheetId="4">
        <row r="1">
          <cell r="A1">
            <v>4</v>
          </cell>
        </row>
      </sheetData>
      <sheetData sheetId="5">
        <row r="1">
          <cell r="A1">
            <v>5</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REM1"/>
      <sheetName val="REM2"/>
      <sheetName val="REM3"/>
      <sheetName val="REM4"/>
      <sheetName val="REM5"/>
      <sheetName val="EU CR1-a"/>
      <sheetName val="Template EU CC2 31122021"/>
      <sheetName val="EU CC1 3112"/>
      <sheetName val="EU OV1"/>
      <sheetName val="EU KM1"/>
      <sheetName val="3-KM1 bis"/>
      <sheetName val="EU INS1"/>
      <sheetName val="EU INS2"/>
      <sheetName val="EU CCyB1"/>
      <sheetName val="EU CCyB2"/>
      <sheetName val="EU CCR1"/>
      <sheetName val="EU CCR2"/>
      <sheetName val="EU CCR3"/>
      <sheetName val="EU CCR5"/>
      <sheetName val="EU CCR6"/>
      <sheetName val="EU CCR8"/>
      <sheetName val="EU CR1 "/>
      <sheetName val="EU CR2"/>
      <sheetName val="EU CR2a"/>
      <sheetName val="EU CR3"/>
      <sheetName val="EU CR4"/>
      <sheetName val="EU CR5"/>
      <sheetName val="EU SEC1"/>
      <sheetName val="EU SEC2"/>
      <sheetName val="EU SEC3"/>
      <sheetName val="EU SEC4"/>
      <sheetName val="EU SEC5"/>
      <sheetName val="EU CQ1"/>
      <sheetName val="EU CQ2"/>
      <sheetName val="EU CQ3"/>
      <sheetName val="EU CQ4 (2)"/>
      <sheetName val="EU CQ4 publié"/>
      <sheetName val="EU CQ5"/>
      <sheetName val="EU CQ6"/>
      <sheetName val="EU CQ7"/>
      <sheetName val="EU CQ8"/>
      <sheetName val="EU OR1 (2)"/>
      <sheetName val="EU OR1"/>
      <sheetName val="EU MR1"/>
      <sheetName val="EU MR2-A"/>
      <sheetName val="EU MR2-B (2)"/>
      <sheetName val="Calculs EU MR2B"/>
      <sheetName val="EU MR4"/>
      <sheetName val="EU MR3"/>
      <sheetName val="EU PV1"/>
      <sheetName val="EU LR1"/>
      <sheetName val="EU LR2"/>
      <sheetName val="EU LR3"/>
      <sheetName val="EU LIQ1"/>
      <sheetName val="EU LIQ2"/>
      <sheetName val="EU AE1"/>
      <sheetName val="EU AE2"/>
      <sheetName val="EU AE3"/>
    </sheetNames>
    <sheetDataSet>
      <sheetData sheetId="0"/>
      <sheetData sheetId="1"/>
      <sheetData sheetId="2"/>
      <sheetData sheetId="3"/>
      <sheetData sheetId="4"/>
      <sheetData sheetId="5"/>
      <sheetData sheetId="6"/>
      <sheetData sheetId="7"/>
      <sheetData sheetId="8"/>
      <sheetData sheetId="9">
        <row r="7">
          <cell r="D7">
            <v>15570.779999999999</v>
          </cell>
        </row>
        <row r="14">
          <cell r="D14">
            <v>1651</v>
          </cell>
        </row>
        <row r="18">
          <cell r="D18">
            <v>125.0100000000001</v>
          </cell>
        </row>
        <row r="34">
          <cell r="D34">
            <v>1000.05</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001"/>
      <sheetName val="Context"/>
      <sheetName val="C0100"/>
      <sheetName val="Context1"/>
      <sheetName val="C0200"/>
      <sheetName val="Context2"/>
      <sheetName val="C0300"/>
      <sheetName val="Context3"/>
      <sheetName val="C0400"/>
      <sheetName val="Context4"/>
      <sheetName val="C0501"/>
      <sheetName val="Context5"/>
      <sheetName val="C0502"/>
      <sheetName val="Context6"/>
      <sheetName val="C0700_0001"/>
      <sheetName val="C0700_0002"/>
      <sheetName val="C0700_0003"/>
      <sheetName val="C0700_0004"/>
      <sheetName val="C0700_0005"/>
      <sheetName val="C0700_0006"/>
      <sheetName val="C0700_0007"/>
      <sheetName val="C0700_0008"/>
      <sheetName val="C0700_0009"/>
      <sheetName val="C0700_0010"/>
      <sheetName val="C0700_0011"/>
      <sheetName val="C0700_0012"/>
      <sheetName val="C0700_0013"/>
      <sheetName val="C0700_0014"/>
      <sheetName val="C0700_0015"/>
      <sheetName val="C0700_0016"/>
      <sheetName val="C0700_0017"/>
      <sheetName val="Context7"/>
      <sheetName val="C0901_ALL"/>
      <sheetName val="C0901$_AT"/>
      <sheetName val="C0901$_AU"/>
      <sheetName val="C0901$_AW"/>
      <sheetName val="C0901$_BE"/>
      <sheetName val="C0901$_BG"/>
      <sheetName val="C0901$_CA"/>
      <sheetName val="C0901$_CH"/>
      <sheetName val="C0901$_CW"/>
      <sheetName val="C0901$_DE"/>
      <sheetName val="C0901$_EG"/>
      <sheetName val="C0901$_ES"/>
      <sheetName val="C0901$_FR"/>
      <sheetName val="C0901$_GB"/>
      <sheetName val="C0901$_HR"/>
      <sheetName val="C0901$_HU"/>
      <sheetName val="C0901$_IE"/>
      <sheetName val="C0901$_IT"/>
      <sheetName val="C0901$_JP"/>
      <sheetName val="C0901$_KR"/>
      <sheetName val="C0901$_KY"/>
      <sheetName val="C0901$_LU"/>
      <sheetName val="C0901$_LV"/>
      <sheetName val="C0901$_MX"/>
      <sheetName val="C0901$_NL"/>
      <sheetName val="C0901$_PL"/>
      <sheetName val="C0901$_PT"/>
      <sheetName val="C0901$_QA"/>
      <sheetName val="C0901$_RO"/>
      <sheetName val="C0901$_SA"/>
      <sheetName val="C0901$_SE"/>
      <sheetName val="C0901$_SI"/>
      <sheetName val="C0901$_TN"/>
      <sheetName val="C0901$_TR"/>
      <sheetName val="C0901$_US"/>
      <sheetName val="C0901$_x28"/>
      <sheetName val="C0901$_YE"/>
      <sheetName val="Context8"/>
      <sheetName val="C0904_ALL"/>
      <sheetName val="C0904$_AT"/>
      <sheetName val="C0904$_AU"/>
      <sheetName val="C0904$_AW"/>
      <sheetName val="C0904$_BE"/>
      <sheetName val="C0904$_BG"/>
      <sheetName val="C0904$_CA"/>
      <sheetName val="C0904$_CW"/>
      <sheetName val="C0904$_DE"/>
      <sheetName val="C0904$_EG"/>
      <sheetName val="C0904$_ES"/>
      <sheetName val="C0904$_FR"/>
      <sheetName val="C0904$_GB"/>
      <sheetName val="C0904$_HR"/>
      <sheetName val="C0904$_IE"/>
      <sheetName val="C0904$_IT"/>
      <sheetName val="C0904$_JP"/>
      <sheetName val="C0904$_KY"/>
      <sheetName val="C0904$_MX"/>
      <sheetName val="C0904$_NL"/>
      <sheetName val="C0904$_PT"/>
      <sheetName val="C0904$_QA"/>
      <sheetName val="C0904$_RO"/>
      <sheetName val="C0904$_SE"/>
      <sheetName val="C0904$_SI"/>
      <sheetName val="C0904$_TN"/>
      <sheetName val="C0904$_US"/>
      <sheetName val="C0904$_x28"/>
      <sheetName val="Context9"/>
      <sheetName val="C1100"/>
      <sheetName val="Context10"/>
      <sheetName val="C1301"/>
      <sheetName val="Context11"/>
      <sheetName val="C1600"/>
      <sheetName val="Context12"/>
      <sheetName val="C1800_TOTAL"/>
      <sheetName val="C1800_OTHER"/>
      <sheetName val="Context13"/>
      <sheetName val="C1900"/>
      <sheetName val="Context14"/>
      <sheetName val="C2000"/>
      <sheetName val="Context15"/>
      <sheetName val="C2100_TOTAL"/>
      <sheetName val="C2100_MRKT_EUR"/>
      <sheetName val="C2100_MRKT_OTHER"/>
      <sheetName val="Context16"/>
      <sheetName val="C2200"/>
      <sheetName val="Context17"/>
      <sheetName val="C2300"/>
      <sheetName val="Context18"/>
      <sheetName val="C2400"/>
      <sheetName val="Context19"/>
      <sheetName val="C2500"/>
      <sheetName val="Context20"/>
      <sheetName val="C3201"/>
      <sheetName val="Context21"/>
      <sheetName val="C3202"/>
      <sheetName val="Context22"/>
      <sheetName val="C3203"/>
      <sheetName val="Context23"/>
      <sheetName val="C3204"/>
      <sheetName val="Context24"/>
      <sheetName val="C3402_0001"/>
      <sheetName val="C3402_0002"/>
      <sheetName val="Context25"/>
      <sheetName val="C3403_0001"/>
      <sheetName val="C3403_0002"/>
      <sheetName val="Context26"/>
      <sheetName val="C3406"/>
      <sheetName val="Context27"/>
      <sheetName val="C3408"/>
      <sheetName val="Context28"/>
      <sheetName val="C3409"/>
      <sheetName val="Context29"/>
      <sheetName val="C3410"/>
      <sheetName val="Context30"/>
      <sheetName val="C3501"/>
      <sheetName val="Context31"/>
      <sheetName val="C3502"/>
      <sheetName val="Context32"/>
      <sheetName val="C3503"/>
      <sheetName val="Context33"/>
      <sheetName val="@lists"/>
      <sheetName val="G_COREP_OF_G - Q1 2022 - DX"/>
    </sheetNames>
    <definedNames>
      <definedName name="_C0200_0010_0010" refersTo="='C0200'!$E$14"/>
      <definedName name="_C0300_0220_0010" refersTo="='C0300'!$E$30"/>
    </definedNames>
    <sheetDataSet>
      <sheetData sheetId="0"/>
      <sheetData sheetId="1"/>
      <sheetData sheetId="2"/>
      <sheetData sheetId="3"/>
      <sheetData sheetId="4">
        <row r="14">
          <cell r="E14">
            <v>18767280702.080002</v>
          </cell>
        </row>
      </sheetData>
      <sheetData sheetId="5"/>
      <sheetData sheetId="6">
        <row r="30">
          <cell r="E30">
            <v>5341834969.0132999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refreshError="1"/>
    </sheetDataSet>
  </externalBook>
</externalLink>
</file>

<file path=xl/persons/person.xml><?xml version="1.0" encoding="utf-8"?>
<personList xmlns="http://schemas.microsoft.com/office/spreadsheetml/2018/threadedcomments" xmlns:x="http://schemas.openxmlformats.org/spreadsheetml/2006/main">
  <person displayName="EBA staff" id="{7DD13271-B3F1-475B-BDF6-460922588DF4}" userId="EBA staff"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2.xml><?xml version="1.0" encoding="utf-8"?>
<ThreadedComments xmlns="http://schemas.microsoft.com/office/spreadsheetml/2018/threadedcomments" xmlns:x="http://schemas.openxmlformats.org/spreadsheetml/2006/main">
  <threadedComment ref="D27" dT="2021-07-02T08:28:02.85" personId="{7DD13271-B3F1-475B-BDF6-460922588DF4}" id="{AB235352-08C3-4513-812A-657D8B009EDA}">
    <text>For entities without a small trading book
Securitisations that are exclusively in the banking book can be captured through the following:
{C 14.01, c0440, s0030} where {C 14.00, c0470, s0030} = empty 
However, this row needs to include, in addition, the RWEA calculated in accordance with Chapter 5 of Title II of Part Three CRR (i.e. thr RWEA calculated in accordance with the credit risk framework = the banking book part) for securitisation positions which are partically held in the banking book and partially held in the trading book.
However, the data included in C 14.00 and C 14.01 is not granular enough to identify which share of the RWEA of a securitisation partially held in both books is pertaining to the banking book part.
This issue does not arise in case of entities who have a small trading book and therefore apply the credit risk framework also to positions allocated to the trading book. Such entities can simply extract the data for all securitisation positions that they report in the SEC-IRBA sheet of C 14.01.</text>
  </threadedComment>
  <threadedComment ref="F27" dT="2021-07-02T08:28:02.85" personId="{7DD13271-B3F1-475B-BDF6-460922588DF4}" id="{FFF69997-E127-4347-BE5C-9CD33404168B}">
    <text>For entities without a small trading book
Securitisations that are exclusively in the banking book can be captured through the following:
{C 14.01, c0440, s0030} where {C 14.00, c0470, s0030} = empty 
However, this row needs to include, in addition, the RWEA calculated in accordance with Chapter 5 of Title II of Part Three CRR (i.e. thr RWEA calculated in accordance with the credit risk framework = the banking book part) for securitisation positions which are partically held in the banking book and partially held in the trading book.
However, the data included in C 14.00 and C 14.01 is not granular enough to identify which share of the RWEA of a securitisation partially held in both books is pertaining to the banking book part.
This issue does not arise in case of entities who have a small trading book and therefore apply the credit risk framework also to positions allocated to the trading book. Such entities can simply extract the data for all securitisation positions that they report in the SEC-IRBA sheet of C 14.01.</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7"/>
  <sheetViews>
    <sheetView showGridLines="0" tabSelected="1" zoomScale="80" zoomScaleNormal="80" workbookViewId="0">
      <pane ySplit="4" topLeftCell="A5" activePane="bottomLeft" state="frozen"/>
      <selection activeCell="E62" sqref="E62"/>
      <selection pane="bottomLeft" activeCell="F23" sqref="F23"/>
    </sheetView>
  </sheetViews>
  <sheetFormatPr defaultColWidth="9.140625" defaultRowHeight="14.25" x14ac:dyDescent="0.2"/>
  <cols>
    <col min="1" max="1" width="91" style="50" customWidth="1"/>
    <col min="2" max="2" width="5.85546875" style="50" customWidth="1"/>
    <col min="3" max="3" width="43.7109375" style="50" bestFit="1" customWidth="1"/>
    <col min="4" max="4" width="30.5703125" style="50" customWidth="1"/>
    <col min="5" max="16384" width="9.140625" style="50"/>
  </cols>
  <sheetData>
    <row r="1" spans="1:3" ht="27.75" x14ac:dyDescent="0.4">
      <c r="A1" s="47" t="s">
        <v>175</v>
      </c>
      <c r="B1" s="48"/>
      <c r="C1" s="49"/>
    </row>
    <row r="2" spans="1:3" ht="26.25" x14ac:dyDescent="0.4">
      <c r="A2" s="51" t="s">
        <v>200</v>
      </c>
      <c r="B2" s="52"/>
      <c r="C2" s="53"/>
    </row>
    <row r="3" spans="1:3" x14ac:dyDescent="0.2">
      <c r="A3" s="54"/>
      <c r="C3" s="55"/>
    </row>
    <row r="4" spans="1:3" ht="15" x14ac:dyDescent="0.25">
      <c r="A4" s="54"/>
      <c r="B4" s="56"/>
      <c r="C4" s="57"/>
    </row>
    <row r="5" spans="1:3" ht="20.25" x14ac:dyDescent="0.3">
      <c r="A5" s="58" t="s">
        <v>176</v>
      </c>
      <c r="B5" s="59"/>
      <c r="C5" s="60"/>
    </row>
    <row r="6" spans="1:3" ht="20.25" x14ac:dyDescent="0.3">
      <c r="A6" s="61" t="s">
        <v>177</v>
      </c>
      <c r="B6" s="62"/>
      <c r="C6" s="63"/>
    </row>
    <row r="7" spans="1:3" ht="20.25" x14ac:dyDescent="0.3">
      <c r="A7" s="64"/>
      <c r="B7" s="59"/>
      <c r="C7" s="60"/>
    </row>
    <row r="8" spans="1:3" ht="20.25" x14ac:dyDescent="0.3">
      <c r="A8" s="64" t="s">
        <v>178</v>
      </c>
      <c r="B8" s="65">
        <f>'[2]1-EU OV1'!A1</f>
        <v>1</v>
      </c>
      <c r="C8" s="66"/>
    </row>
    <row r="9" spans="1:3" ht="20.25" x14ac:dyDescent="0.3">
      <c r="A9" s="64" t="s">
        <v>179</v>
      </c>
      <c r="B9" s="65">
        <f>'[2]2-EU KM1'!A1</f>
        <v>2</v>
      </c>
      <c r="C9" s="66"/>
    </row>
    <row r="10" spans="1:3" ht="20.25" x14ac:dyDescent="0.3">
      <c r="A10" s="64" t="s">
        <v>180</v>
      </c>
      <c r="B10" s="65">
        <f>'[2]3-KM1 bis'!A1</f>
        <v>3</v>
      </c>
      <c r="C10" s="66"/>
    </row>
    <row r="11" spans="1:3" ht="20.25" x14ac:dyDescent="0.3">
      <c r="A11" s="64"/>
      <c r="B11" s="65"/>
      <c r="C11" s="66"/>
    </row>
    <row r="12" spans="1:3" ht="20.25" x14ac:dyDescent="0.3">
      <c r="A12" s="61" t="s">
        <v>181</v>
      </c>
      <c r="B12" s="67"/>
      <c r="C12" s="63"/>
    </row>
    <row r="13" spans="1:3" ht="20.25" x14ac:dyDescent="0.3">
      <c r="A13" s="64"/>
      <c r="B13" s="65"/>
      <c r="C13" s="66"/>
    </row>
    <row r="14" spans="1:3" ht="20.25" x14ac:dyDescent="0.3">
      <c r="A14" s="64" t="s">
        <v>182</v>
      </c>
      <c r="B14" s="65">
        <f>'[2]4-EU LIQ1 LIQB'!A1</f>
        <v>4</v>
      </c>
      <c r="C14" s="66"/>
    </row>
    <row r="15" spans="1:3" ht="40.5" x14ac:dyDescent="0.3">
      <c r="A15" s="68" t="s">
        <v>183</v>
      </c>
      <c r="B15" s="65">
        <v>4</v>
      </c>
      <c r="C15" s="60"/>
    </row>
    <row r="16" spans="1:3" ht="20.25" x14ac:dyDescent="0.3">
      <c r="A16" s="64"/>
      <c r="B16" s="65"/>
      <c r="C16" s="66"/>
    </row>
    <row r="17" spans="1:3" ht="20.25" x14ac:dyDescent="0.3">
      <c r="A17" s="61" t="s">
        <v>184</v>
      </c>
      <c r="B17" s="67"/>
      <c r="C17" s="63"/>
    </row>
    <row r="18" spans="1:3" ht="20.25" x14ac:dyDescent="0.3">
      <c r="A18" s="64"/>
      <c r="B18" s="65"/>
      <c r="C18" s="66"/>
    </row>
    <row r="19" spans="1:3" ht="20.25" x14ac:dyDescent="0.3">
      <c r="A19" s="64" t="s">
        <v>185</v>
      </c>
      <c r="B19" s="65">
        <f>'[2]5-EU MR2-B'!A1</f>
        <v>5</v>
      </c>
      <c r="C19" s="69"/>
    </row>
    <row r="20" spans="1:3" ht="21" thickBot="1" x14ac:dyDescent="0.35">
      <c r="A20" s="70"/>
      <c r="B20" s="71"/>
      <c r="C20" s="72"/>
    </row>
    <row r="21" spans="1:3" x14ac:dyDescent="0.2">
      <c r="B21" s="73"/>
    </row>
    <row r="22" spans="1:3" x14ac:dyDescent="0.2">
      <c r="C22" s="73"/>
    </row>
    <row r="23" spans="1:3" x14ac:dyDescent="0.2">
      <c r="B23" s="73"/>
    </row>
    <row r="24" spans="1:3" x14ac:dyDescent="0.2">
      <c r="B24" s="73"/>
    </row>
    <row r="25" spans="1:3" x14ac:dyDescent="0.2">
      <c r="B25" s="73"/>
    </row>
    <row r="26" spans="1:3" x14ac:dyDescent="0.2">
      <c r="B26" s="73"/>
    </row>
    <row r="27" spans="1:3" x14ac:dyDescent="0.2">
      <c r="B27" s="73"/>
    </row>
    <row r="28" spans="1:3" x14ac:dyDescent="0.2">
      <c r="B28" s="73"/>
    </row>
    <row r="29" spans="1:3" x14ac:dyDescent="0.2">
      <c r="B29" s="73"/>
    </row>
    <row r="30" spans="1:3" x14ac:dyDescent="0.2">
      <c r="B30" s="73"/>
    </row>
    <row r="31" spans="1:3" x14ac:dyDescent="0.2">
      <c r="B31" s="73"/>
    </row>
    <row r="32" spans="1:3" x14ac:dyDescent="0.2">
      <c r="B32" s="73"/>
    </row>
    <row r="33" spans="2:3" x14ac:dyDescent="0.2">
      <c r="B33" s="73"/>
    </row>
    <row r="34" spans="2:3" x14ac:dyDescent="0.2">
      <c r="B34" s="73"/>
    </row>
    <row r="35" spans="2:3" x14ac:dyDescent="0.2">
      <c r="B35" s="73"/>
    </row>
    <row r="36" spans="2:3" x14ac:dyDescent="0.2">
      <c r="B36" s="73"/>
    </row>
    <row r="38" spans="2:3" x14ac:dyDescent="0.2">
      <c r="B38" s="74"/>
    </row>
    <row r="39" spans="2:3" x14ac:dyDescent="0.2">
      <c r="B39" s="74"/>
    </row>
    <row r="40" spans="2:3" ht="30.75" customHeight="1" x14ac:dyDescent="0.2">
      <c r="B40" s="74"/>
      <c r="C40" s="75"/>
    </row>
    <row r="41" spans="2:3" x14ac:dyDescent="0.2">
      <c r="B41" s="74"/>
    </row>
    <row r="42" spans="2:3" x14ac:dyDescent="0.2">
      <c r="B42" s="74"/>
    </row>
    <row r="44" spans="2:3" x14ac:dyDescent="0.2">
      <c r="B44" s="73"/>
    </row>
    <row r="45" spans="2:3" x14ac:dyDescent="0.2">
      <c r="B45" s="73"/>
    </row>
    <row r="46" spans="2:3" x14ac:dyDescent="0.2">
      <c r="B46" s="73"/>
    </row>
    <row r="47" spans="2:3" x14ac:dyDescent="0.2">
      <c r="B47" s="73"/>
    </row>
    <row r="48" spans="2:3" x14ac:dyDescent="0.2">
      <c r="B48" s="73"/>
    </row>
    <row r="49" spans="2:3" x14ac:dyDescent="0.2">
      <c r="B49" s="73"/>
    </row>
    <row r="50" spans="2:3" x14ac:dyDescent="0.2">
      <c r="B50" s="73"/>
    </row>
    <row r="51" spans="2:3" x14ac:dyDescent="0.2">
      <c r="B51" s="73"/>
    </row>
    <row r="53" spans="2:3" x14ac:dyDescent="0.2">
      <c r="B53" s="73"/>
    </row>
    <row r="54" spans="2:3" x14ac:dyDescent="0.2">
      <c r="C54" s="73"/>
    </row>
    <row r="55" spans="2:3" x14ac:dyDescent="0.2">
      <c r="B55" s="73"/>
    </row>
    <row r="56" spans="2:3" x14ac:dyDescent="0.2">
      <c r="B56" s="73"/>
    </row>
    <row r="57" spans="2:3" x14ac:dyDescent="0.2">
      <c r="B57" s="73"/>
    </row>
    <row r="58" spans="2:3" x14ac:dyDescent="0.2">
      <c r="B58" s="73"/>
    </row>
    <row r="59" spans="2:3" x14ac:dyDescent="0.2">
      <c r="C59" s="73"/>
    </row>
    <row r="60" spans="2:3" x14ac:dyDescent="0.2">
      <c r="B60" s="73"/>
    </row>
    <row r="61" spans="2:3" x14ac:dyDescent="0.2">
      <c r="C61" s="73"/>
    </row>
    <row r="62" spans="2:3" x14ac:dyDescent="0.2">
      <c r="B62" s="73"/>
    </row>
    <row r="63" spans="2:3" x14ac:dyDescent="0.2">
      <c r="B63" s="73"/>
    </row>
    <row r="64" spans="2:3" x14ac:dyDescent="0.2">
      <c r="B64" s="73"/>
    </row>
    <row r="65" spans="2:4" x14ac:dyDescent="0.2">
      <c r="C65" s="73"/>
    </row>
    <row r="66" spans="2:4" x14ac:dyDescent="0.2">
      <c r="B66" s="73"/>
    </row>
    <row r="67" spans="2:4" x14ac:dyDescent="0.2">
      <c r="B67" s="73"/>
    </row>
    <row r="69" spans="2:4" x14ac:dyDescent="0.2">
      <c r="B69" s="73"/>
    </row>
    <row r="70" spans="2:4" x14ac:dyDescent="0.2">
      <c r="B70" s="73"/>
    </row>
    <row r="71" spans="2:4" x14ac:dyDescent="0.2">
      <c r="B71" s="73"/>
    </row>
    <row r="74" spans="2:4" ht="15" x14ac:dyDescent="0.25">
      <c r="B74" s="76"/>
    </row>
    <row r="75" spans="2:4" x14ac:dyDescent="0.2">
      <c r="D75" s="77"/>
    </row>
    <row r="76" spans="2:4" x14ac:dyDescent="0.2">
      <c r="B76" s="78"/>
      <c r="C76" s="78"/>
      <c r="D76" s="78"/>
    </row>
    <row r="77" spans="2:4" x14ac:dyDescent="0.2">
      <c r="B77" s="78"/>
      <c r="C77" s="79"/>
      <c r="D77" s="78"/>
    </row>
    <row r="78" spans="2:4" x14ac:dyDescent="0.2">
      <c r="B78" s="78"/>
      <c r="C78" s="78"/>
      <c r="D78" s="78"/>
    </row>
    <row r="79" spans="2:4" x14ac:dyDescent="0.2">
      <c r="B79" s="78"/>
      <c r="C79" s="78"/>
      <c r="D79" s="78"/>
    </row>
    <row r="80" spans="2:4" x14ac:dyDescent="0.2">
      <c r="B80" s="78"/>
      <c r="C80" s="78"/>
      <c r="D80" s="78"/>
    </row>
    <row r="81" spans="2:4" x14ac:dyDescent="0.2">
      <c r="B81" s="78"/>
      <c r="C81" s="78"/>
      <c r="D81" s="78"/>
    </row>
    <row r="82" spans="2:4" x14ac:dyDescent="0.2">
      <c r="B82" s="78"/>
      <c r="C82" s="78"/>
      <c r="D82" s="78"/>
    </row>
    <row r="83" spans="2:4" x14ac:dyDescent="0.2">
      <c r="B83" s="78"/>
      <c r="C83" s="78"/>
      <c r="D83" s="78"/>
    </row>
    <row r="84" spans="2:4" x14ac:dyDescent="0.2">
      <c r="B84" s="78"/>
      <c r="C84" s="78"/>
      <c r="D84" s="78"/>
    </row>
    <row r="85" spans="2:4" x14ac:dyDescent="0.2">
      <c r="B85" s="78"/>
      <c r="C85" s="78"/>
      <c r="D85" s="78"/>
    </row>
    <row r="86" spans="2:4" x14ac:dyDescent="0.2">
      <c r="B86" s="78"/>
      <c r="C86" s="78"/>
      <c r="D86" s="78"/>
    </row>
    <row r="87" spans="2:4" x14ac:dyDescent="0.2">
      <c r="B87" s="78"/>
      <c r="C87" s="78"/>
      <c r="D87" s="78"/>
    </row>
    <row r="88" spans="2:4" x14ac:dyDescent="0.2">
      <c r="B88" s="78"/>
      <c r="C88" s="78"/>
      <c r="D88" s="78"/>
    </row>
    <row r="89" spans="2:4" x14ac:dyDescent="0.2">
      <c r="B89" s="78"/>
      <c r="C89" s="78"/>
      <c r="D89" s="78"/>
    </row>
    <row r="90" spans="2:4" x14ac:dyDescent="0.2">
      <c r="B90" s="78"/>
      <c r="C90" s="78"/>
      <c r="D90" s="78"/>
    </row>
    <row r="91" spans="2:4" x14ac:dyDescent="0.2">
      <c r="B91" s="78"/>
      <c r="C91" s="78"/>
      <c r="D91" s="78"/>
    </row>
    <row r="92" spans="2:4" x14ac:dyDescent="0.2">
      <c r="B92" s="78"/>
      <c r="C92" s="78"/>
      <c r="D92" s="78"/>
    </row>
    <row r="93" spans="2:4" x14ac:dyDescent="0.2">
      <c r="B93" s="78"/>
      <c r="C93" s="78"/>
      <c r="D93" s="78"/>
    </row>
    <row r="94" spans="2:4" x14ac:dyDescent="0.2">
      <c r="B94" s="78"/>
      <c r="C94" s="78"/>
      <c r="D94" s="78"/>
    </row>
    <row r="95" spans="2:4" x14ac:dyDescent="0.2">
      <c r="B95" s="78"/>
      <c r="C95" s="78"/>
      <c r="D95" s="78"/>
    </row>
    <row r="96" spans="2:4" x14ac:dyDescent="0.2">
      <c r="B96" s="78"/>
      <c r="C96" s="78"/>
      <c r="D96" s="78"/>
    </row>
    <row r="97" spans="2:4" x14ac:dyDescent="0.2">
      <c r="B97" s="78"/>
      <c r="C97" s="78"/>
      <c r="D97" s="78"/>
    </row>
  </sheetData>
  <printOptions horizontalCentered="1"/>
  <pageMargins left="0.7" right="0.7" top="0.75" bottom="0.75" header="0.3" footer="0.3"/>
  <pageSetup paperSize="9" scale="93" fitToHeight="0" orientation="landscape"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showGridLines="0" zoomScale="70" zoomScaleNormal="70" workbookViewId="0">
      <selection activeCell="D6" sqref="D6:F33"/>
    </sheetView>
  </sheetViews>
  <sheetFormatPr defaultColWidth="9.140625" defaultRowHeight="15" x14ac:dyDescent="0.25"/>
  <cols>
    <col min="1" max="1" width="2.85546875" style="8" customWidth="1"/>
    <col min="2" max="2" width="7.7109375" style="99" customWidth="1"/>
    <col min="3" max="3" width="64.42578125" style="8" customWidth="1"/>
    <col min="4" max="4" width="22.7109375" style="11" customWidth="1"/>
    <col min="5" max="5" width="29.5703125" style="11" customWidth="1"/>
    <col min="6" max="6" width="23.140625" style="11" customWidth="1"/>
    <col min="7" max="16384" width="9.140625" style="8"/>
  </cols>
  <sheetData>
    <row r="1" spans="1:10" ht="20.25" x14ac:dyDescent="0.3">
      <c r="A1" s="9"/>
      <c r="B1" s="98" t="s">
        <v>195</v>
      </c>
    </row>
    <row r="2" spans="1:10" x14ac:dyDescent="0.25">
      <c r="A2" s="9"/>
    </row>
    <row r="3" spans="1:10" x14ac:dyDescent="0.25">
      <c r="A3" s="9"/>
    </row>
    <row r="4" spans="1:10" ht="32.25" thickBot="1" x14ac:dyDescent="0.3">
      <c r="A4" s="9"/>
      <c r="B4" s="139"/>
      <c r="C4" s="139"/>
      <c r="D4" s="141" t="s">
        <v>4</v>
      </c>
      <c r="E4" s="141"/>
      <c r="F4" s="33" t="s">
        <v>5</v>
      </c>
    </row>
    <row r="5" spans="1:10" ht="15.75" thickBot="1" x14ac:dyDescent="0.3">
      <c r="A5" s="9"/>
      <c r="B5" s="140"/>
      <c r="C5" s="140"/>
      <c r="D5" s="82">
        <v>44651</v>
      </c>
      <c r="E5" s="82">
        <v>44561</v>
      </c>
      <c r="F5" s="83">
        <v>44651</v>
      </c>
    </row>
    <row r="6" spans="1:10" ht="15.75" thickBot="1" x14ac:dyDescent="0.3">
      <c r="A6" s="9"/>
      <c r="B6" s="34">
        <v>1</v>
      </c>
      <c r="C6" s="22" t="s">
        <v>6</v>
      </c>
      <c r="D6" s="175">
        <f>15311.52-975</f>
        <v>14336.52</v>
      </c>
      <c r="E6" s="175">
        <f>'[3]EU OV1'!$D$7</f>
        <v>15570.779999999999</v>
      </c>
      <c r="F6" s="176">
        <v>1146.9216000000001</v>
      </c>
    </row>
    <row r="7" spans="1:10" ht="15.75" thickBot="1" x14ac:dyDescent="0.3">
      <c r="A7" s="9"/>
      <c r="B7" s="100">
        <v>2</v>
      </c>
      <c r="C7" s="44" t="s">
        <v>7</v>
      </c>
      <c r="D7" s="177">
        <v>14236.24</v>
      </c>
      <c r="E7" s="177">
        <v>15425.52</v>
      </c>
      <c r="F7" s="177">
        <v>1138.8992000000001</v>
      </c>
    </row>
    <row r="8" spans="1:10" ht="16.5" thickTop="1" thickBot="1" x14ac:dyDescent="0.3">
      <c r="A8" s="9"/>
      <c r="B8" s="100">
        <v>3</v>
      </c>
      <c r="C8" s="44" t="s">
        <v>8</v>
      </c>
      <c r="D8" s="177">
        <v>0</v>
      </c>
      <c r="E8" s="177">
        <v>0</v>
      </c>
      <c r="F8" s="177">
        <v>0</v>
      </c>
    </row>
    <row r="9" spans="1:10" ht="16.5" thickTop="1" thickBot="1" x14ac:dyDescent="0.3">
      <c r="A9" s="9"/>
      <c r="B9" s="100">
        <v>4</v>
      </c>
      <c r="C9" s="44" t="s">
        <v>9</v>
      </c>
      <c r="D9" s="177">
        <v>0</v>
      </c>
      <c r="E9" s="177">
        <v>0</v>
      </c>
      <c r="F9" s="177">
        <v>0</v>
      </c>
    </row>
    <row r="10" spans="1:10" ht="16.5" thickTop="1" thickBot="1" x14ac:dyDescent="0.3">
      <c r="A10" s="9"/>
      <c r="B10" s="101" t="s">
        <v>10</v>
      </c>
      <c r="C10" s="45" t="s">
        <v>11</v>
      </c>
      <c r="D10" s="177">
        <v>0</v>
      </c>
      <c r="E10" s="177">
        <v>0</v>
      </c>
      <c r="F10" s="177">
        <v>0</v>
      </c>
    </row>
    <row r="11" spans="1:10" ht="16.5" thickTop="1" thickBot="1" x14ac:dyDescent="0.3">
      <c r="A11" s="9"/>
      <c r="B11" s="102">
        <v>5</v>
      </c>
      <c r="C11" s="46" t="s">
        <v>12</v>
      </c>
      <c r="D11" s="177">
        <v>0</v>
      </c>
      <c r="E11" s="177">
        <v>0</v>
      </c>
      <c r="F11" s="177">
        <v>0</v>
      </c>
    </row>
    <row r="12" spans="1:10" ht="24" customHeight="1" thickBot="1" x14ac:dyDescent="0.3">
      <c r="A12" s="9"/>
      <c r="B12" s="34">
        <v>6</v>
      </c>
      <c r="C12" s="22" t="s">
        <v>13</v>
      </c>
      <c r="D12" s="176">
        <v>2069.09</v>
      </c>
      <c r="E12" s="176">
        <v>2215.9</v>
      </c>
      <c r="F12" s="176">
        <v>165.52720000000002</v>
      </c>
    </row>
    <row r="13" spans="1:10" x14ac:dyDescent="0.25">
      <c r="A13" s="9"/>
      <c r="B13" s="35">
        <v>7</v>
      </c>
      <c r="C13" s="36" t="s">
        <v>7</v>
      </c>
      <c r="D13" s="178">
        <v>2268.92</v>
      </c>
      <c r="E13" s="179">
        <f>'[3]EU OV1'!$D$14</f>
        <v>1651</v>
      </c>
      <c r="F13" s="178">
        <v>181.5136</v>
      </c>
      <c r="J13" s="31"/>
    </row>
    <row r="14" spans="1:10" x14ac:dyDescent="0.25">
      <c r="A14" s="9"/>
      <c r="B14" s="35">
        <v>8</v>
      </c>
      <c r="C14" s="36" t="s">
        <v>14</v>
      </c>
      <c r="D14" s="178">
        <v>0</v>
      </c>
      <c r="E14" s="178">
        <v>0</v>
      </c>
      <c r="F14" s="178">
        <v>0</v>
      </c>
    </row>
    <row r="15" spans="1:10" x14ac:dyDescent="0.25">
      <c r="A15" s="9"/>
      <c r="B15" s="35" t="s">
        <v>15</v>
      </c>
      <c r="C15" s="36" t="s">
        <v>16</v>
      </c>
      <c r="D15" s="178">
        <v>111.53</v>
      </c>
      <c r="E15" s="178">
        <v>98.05</v>
      </c>
      <c r="F15" s="178">
        <v>8.9223999999999997</v>
      </c>
    </row>
    <row r="16" spans="1:10" x14ac:dyDescent="0.25">
      <c r="A16" s="9"/>
      <c r="B16" s="35" t="s">
        <v>17</v>
      </c>
      <c r="C16" s="36" t="s">
        <v>18</v>
      </c>
      <c r="D16" s="178">
        <v>429.5</v>
      </c>
      <c r="E16" s="178">
        <v>341.84</v>
      </c>
      <c r="F16" s="178">
        <v>34.36</v>
      </c>
    </row>
    <row r="17" spans="1:7" ht="15.75" thickBot="1" x14ac:dyDescent="0.3">
      <c r="A17" s="9"/>
      <c r="B17" s="35">
        <v>9</v>
      </c>
      <c r="C17" s="36" t="s">
        <v>19</v>
      </c>
      <c r="D17" s="178">
        <v>-740.86</v>
      </c>
      <c r="E17" s="179">
        <f>'[3]EU OV1'!$D$18</f>
        <v>125.0100000000001</v>
      </c>
      <c r="F17" s="178">
        <v>-59.268799999999999</v>
      </c>
    </row>
    <row r="18" spans="1:7" ht="15.75" thickBot="1" x14ac:dyDescent="0.3">
      <c r="A18" s="9"/>
      <c r="B18" s="37">
        <v>15</v>
      </c>
      <c r="C18" s="38" t="s">
        <v>20</v>
      </c>
      <c r="D18" s="176">
        <v>0</v>
      </c>
      <c r="E18" s="176">
        <v>0</v>
      </c>
      <c r="F18" s="176">
        <v>0</v>
      </c>
    </row>
    <row r="19" spans="1:7" ht="27.75" customHeight="1" thickBot="1" x14ac:dyDescent="0.3">
      <c r="A19" s="9"/>
      <c r="B19" s="34">
        <v>16</v>
      </c>
      <c r="C19" s="38" t="s">
        <v>21</v>
      </c>
      <c r="D19" s="176">
        <v>804.71</v>
      </c>
      <c r="E19" s="176">
        <v>807.61</v>
      </c>
      <c r="F19" s="176">
        <v>64.376800000000003</v>
      </c>
    </row>
    <row r="20" spans="1:7" ht="15.75" customHeight="1" x14ac:dyDescent="0.25">
      <c r="A20" s="9"/>
      <c r="B20" s="35">
        <v>17</v>
      </c>
      <c r="C20" s="36" t="s">
        <v>22</v>
      </c>
      <c r="D20" s="180"/>
      <c r="E20" s="178">
        <v>0</v>
      </c>
      <c r="F20" s="178">
        <v>0</v>
      </c>
    </row>
    <row r="21" spans="1:7" ht="18" customHeight="1" x14ac:dyDescent="0.25">
      <c r="A21" s="9"/>
      <c r="B21" s="35">
        <v>18</v>
      </c>
      <c r="C21" s="36" t="s">
        <v>23</v>
      </c>
      <c r="D21" s="180"/>
      <c r="E21" s="178">
        <v>458.59</v>
      </c>
      <c r="F21" s="178">
        <v>0</v>
      </c>
      <c r="G21" s="31"/>
    </row>
    <row r="22" spans="1:7" ht="15.75" customHeight="1" x14ac:dyDescent="0.25">
      <c r="A22" s="9"/>
      <c r="B22" s="35">
        <v>19</v>
      </c>
      <c r="C22" s="36" t="s">
        <v>24</v>
      </c>
      <c r="D22" s="180"/>
      <c r="E22" s="178">
        <v>0</v>
      </c>
      <c r="F22" s="178">
        <v>0</v>
      </c>
    </row>
    <row r="23" spans="1:7" ht="15.75" customHeight="1" thickBot="1" x14ac:dyDescent="0.3">
      <c r="A23" s="9"/>
      <c r="B23" s="35" t="s">
        <v>25</v>
      </c>
      <c r="C23" s="36" t="s">
        <v>26</v>
      </c>
      <c r="D23" s="180"/>
      <c r="E23" s="178">
        <v>349.02</v>
      </c>
      <c r="F23" s="178">
        <v>0</v>
      </c>
    </row>
    <row r="24" spans="1:7" ht="30.75" customHeight="1" thickBot="1" x14ac:dyDescent="0.3">
      <c r="A24" s="9"/>
      <c r="B24" s="34">
        <v>20</v>
      </c>
      <c r="C24" s="22" t="s">
        <v>27</v>
      </c>
      <c r="D24" s="176">
        <v>556.9</v>
      </c>
      <c r="E24" s="176">
        <v>985.39</v>
      </c>
      <c r="F24" s="176">
        <v>44.552</v>
      </c>
    </row>
    <row r="25" spans="1:7" x14ac:dyDescent="0.25">
      <c r="A25" s="9"/>
      <c r="B25" s="35">
        <v>21</v>
      </c>
      <c r="C25" s="36" t="s">
        <v>7</v>
      </c>
      <c r="D25" s="177">
        <v>222.54</v>
      </c>
      <c r="E25" s="177">
        <v>575.15</v>
      </c>
      <c r="F25" s="177">
        <v>17.8032</v>
      </c>
    </row>
    <row r="26" spans="1:7" ht="15.75" thickBot="1" x14ac:dyDescent="0.3">
      <c r="A26" s="9"/>
      <c r="B26" s="35">
        <v>22</v>
      </c>
      <c r="C26" s="36" t="s">
        <v>28</v>
      </c>
      <c r="D26" s="177">
        <v>334.36</v>
      </c>
      <c r="E26" s="177">
        <v>410.23</v>
      </c>
      <c r="F26" s="177">
        <v>26.748800000000003</v>
      </c>
    </row>
    <row r="27" spans="1:7" ht="29.25" customHeight="1" thickBot="1" x14ac:dyDescent="0.3">
      <c r="A27" s="9"/>
      <c r="B27" s="39" t="s">
        <v>29</v>
      </c>
      <c r="C27" s="40" t="s">
        <v>30</v>
      </c>
      <c r="D27" s="181">
        <v>0</v>
      </c>
      <c r="E27" s="181">
        <v>0</v>
      </c>
      <c r="F27" s="181">
        <v>0</v>
      </c>
    </row>
    <row r="28" spans="1:7" ht="15.75" thickBot="1" x14ac:dyDescent="0.3">
      <c r="A28" s="9"/>
      <c r="B28" s="34">
        <v>23</v>
      </c>
      <c r="C28" s="38" t="s">
        <v>31</v>
      </c>
      <c r="D28" s="182">
        <f>25.05+975</f>
        <v>1000.05</v>
      </c>
      <c r="E28" s="182">
        <f>'[3]EU OV1'!$D$34</f>
        <v>1000.05</v>
      </c>
      <c r="F28" s="176">
        <v>80.004000000000005</v>
      </c>
    </row>
    <row r="29" spans="1:7" ht="15.75" customHeight="1" x14ac:dyDescent="0.25">
      <c r="A29" s="9"/>
      <c r="B29" s="41" t="s">
        <v>32</v>
      </c>
      <c r="C29" s="36" t="s">
        <v>33</v>
      </c>
      <c r="D29" s="177">
        <v>0</v>
      </c>
      <c r="E29" s="177">
        <v>0</v>
      </c>
      <c r="F29" s="172">
        <v>0</v>
      </c>
    </row>
    <row r="30" spans="1:7" x14ac:dyDescent="0.25">
      <c r="A30" s="9"/>
      <c r="B30" s="35" t="s">
        <v>34</v>
      </c>
      <c r="C30" s="36" t="s">
        <v>35</v>
      </c>
      <c r="D30" s="177">
        <v>25.05</v>
      </c>
      <c r="E30" s="177">
        <v>25.05</v>
      </c>
      <c r="F30" s="183">
        <v>2.004</v>
      </c>
    </row>
    <row r="31" spans="1:7" ht="15.75" thickBot="1" x14ac:dyDescent="0.3">
      <c r="A31" s="9"/>
      <c r="B31" s="41" t="s">
        <v>36</v>
      </c>
      <c r="C31" s="36" t="s">
        <v>37</v>
      </c>
      <c r="D31" s="177">
        <v>0</v>
      </c>
      <c r="E31" s="177">
        <v>0</v>
      </c>
      <c r="F31" s="172">
        <v>0</v>
      </c>
    </row>
    <row r="32" spans="1:7" ht="26.25" thickBot="1" x14ac:dyDescent="0.3">
      <c r="A32" s="9"/>
      <c r="B32" s="42">
        <v>24</v>
      </c>
      <c r="C32" s="43" t="s">
        <v>38</v>
      </c>
      <c r="D32" s="184">
        <v>0.72</v>
      </c>
      <c r="E32" s="184">
        <v>0.72</v>
      </c>
      <c r="F32" s="185">
        <v>5.7599999999999998E-2</v>
      </c>
    </row>
    <row r="33" spans="1:6" ht="15.75" thickBot="1" x14ac:dyDescent="0.3">
      <c r="A33" s="9"/>
      <c r="B33" s="34">
        <v>29</v>
      </c>
      <c r="C33" s="22" t="s">
        <v>39</v>
      </c>
      <c r="D33" s="176">
        <v>18767.28</v>
      </c>
      <c r="E33" s="176">
        <v>20579.740000000002</v>
      </c>
      <c r="F33" s="176">
        <v>1501.3824</v>
      </c>
    </row>
    <row r="35" spans="1:6" x14ac:dyDescent="0.25">
      <c r="D35" s="12"/>
    </row>
  </sheetData>
  <mergeCells count="2">
    <mergeCell ref="B4:C5"/>
    <mergeCell ref="D4:E4"/>
  </mergeCells>
  <pageMargins left="0.25" right="0.25" top="0.75" bottom="0.75" header="0.3" footer="0.3"/>
  <pageSetup paperSize="9" scale="65" fitToHeight="0" orientation="portrait" verticalDpi="1200" r:id="rId1"/>
  <headerFooter>
    <oddHeader>&amp;CEN
Annex 1</oddHead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8"/>
  <sheetViews>
    <sheetView showGridLines="0" topLeftCell="A10" zoomScale="70" zoomScaleNormal="70" workbookViewId="0">
      <selection activeCell="C40" sqref="C40:G43"/>
    </sheetView>
  </sheetViews>
  <sheetFormatPr defaultColWidth="9.140625" defaultRowHeight="15" customHeight="1" x14ac:dyDescent="0.2"/>
  <cols>
    <col min="1" max="1" width="8.42578125" style="84" customWidth="1"/>
    <col min="2" max="2" width="73.5703125" style="84" customWidth="1"/>
    <col min="3" max="4" width="22.7109375" style="84" customWidth="1"/>
    <col min="5" max="5" width="30.85546875" style="84" customWidth="1"/>
    <col min="6" max="6" width="22.7109375" style="84" customWidth="1"/>
    <col min="7" max="7" width="27.5703125" style="84" customWidth="1"/>
    <col min="8" max="16384" width="9.140625" style="84"/>
  </cols>
  <sheetData>
    <row r="1" spans="1:7" ht="20.25" customHeight="1" x14ac:dyDescent="0.3">
      <c r="A1" s="1" t="s">
        <v>196</v>
      </c>
    </row>
    <row r="3" spans="1:7" ht="15" customHeight="1" thickBot="1" x14ac:dyDescent="0.25">
      <c r="A3" s="87"/>
      <c r="B3" s="87"/>
      <c r="C3" s="103">
        <v>44651</v>
      </c>
      <c r="D3" s="103">
        <v>44561</v>
      </c>
      <c r="E3" s="103">
        <v>44469</v>
      </c>
      <c r="F3" s="103">
        <v>44377</v>
      </c>
      <c r="G3" s="103">
        <v>44286</v>
      </c>
    </row>
    <row r="4" spans="1:7" ht="15" customHeight="1" thickBot="1" x14ac:dyDescent="0.25">
      <c r="A4" s="104"/>
      <c r="B4" s="142" t="s">
        <v>40</v>
      </c>
      <c r="C4" s="142" t="s">
        <v>151</v>
      </c>
      <c r="D4" s="105"/>
      <c r="E4" s="105"/>
      <c r="F4" s="105"/>
      <c r="G4" s="105"/>
    </row>
    <row r="5" spans="1:7" ht="15" customHeight="1" x14ac:dyDescent="0.2">
      <c r="A5" s="35">
        <v>1</v>
      </c>
      <c r="B5" s="88" t="s">
        <v>41</v>
      </c>
      <c r="C5" s="170">
        <v>6529.45</v>
      </c>
      <c r="D5" s="170">
        <v>6409.92</v>
      </c>
      <c r="E5" s="170">
        <v>6666.72</v>
      </c>
      <c r="F5" s="170">
        <v>6587.73</v>
      </c>
      <c r="G5" s="170">
        <v>6683.68</v>
      </c>
    </row>
    <row r="6" spans="1:7" ht="15" customHeight="1" x14ac:dyDescent="0.2">
      <c r="A6" s="35">
        <v>2</v>
      </c>
      <c r="B6" s="88" t="s">
        <v>42</v>
      </c>
      <c r="C6" s="170">
        <v>6529.45</v>
      </c>
      <c r="D6" s="170">
        <v>6419.52</v>
      </c>
      <c r="E6" s="170">
        <v>6676.32</v>
      </c>
      <c r="F6" s="170">
        <v>6597.33</v>
      </c>
      <c r="G6" s="170">
        <v>6693.29</v>
      </c>
    </row>
    <row r="7" spans="1:7" ht="15" customHeight="1" thickBot="1" x14ac:dyDescent="0.25">
      <c r="A7" s="35">
        <v>3</v>
      </c>
      <c r="B7" s="88" t="s">
        <v>43</v>
      </c>
      <c r="C7" s="170">
        <v>6625.49</v>
      </c>
      <c r="D7" s="170">
        <v>6505.96</v>
      </c>
      <c r="E7" s="170">
        <v>6762.75</v>
      </c>
      <c r="F7" s="170">
        <v>6683.77</v>
      </c>
      <c r="G7" s="170">
        <v>6779.72</v>
      </c>
    </row>
    <row r="8" spans="1:7" ht="15" customHeight="1" thickBot="1" x14ac:dyDescent="0.25">
      <c r="A8" s="104"/>
      <c r="B8" s="142" t="s">
        <v>44</v>
      </c>
      <c r="C8" s="142" t="s">
        <v>151</v>
      </c>
      <c r="D8" s="105"/>
      <c r="E8" s="105"/>
      <c r="F8" s="105"/>
      <c r="G8" s="105"/>
    </row>
    <row r="9" spans="1:7" ht="15" customHeight="1" thickBot="1" x14ac:dyDescent="0.25">
      <c r="A9" s="35">
        <v>4</v>
      </c>
      <c r="B9" s="88" t="s">
        <v>45</v>
      </c>
      <c r="C9" s="170">
        <v>18767.28</v>
      </c>
      <c r="D9" s="170">
        <v>20579.740000000002</v>
      </c>
      <c r="E9" s="170">
        <v>21808.58</v>
      </c>
      <c r="F9" s="170">
        <v>23133.74</v>
      </c>
      <c r="G9" s="170">
        <v>23145.82</v>
      </c>
    </row>
    <row r="10" spans="1:7" ht="15" customHeight="1" thickBot="1" x14ac:dyDescent="0.25">
      <c r="A10" s="104"/>
      <c r="B10" s="142" t="s">
        <v>46</v>
      </c>
      <c r="C10" s="142" t="s">
        <v>152</v>
      </c>
      <c r="D10" s="105"/>
      <c r="E10" s="105"/>
      <c r="F10" s="105"/>
      <c r="G10" s="105"/>
    </row>
    <row r="11" spans="1:7" ht="15" customHeight="1" x14ac:dyDescent="0.2">
      <c r="A11" s="35">
        <v>5</v>
      </c>
      <c r="B11" s="88" t="s">
        <v>192</v>
      </c>
      <c r="C11" s="187">
        <v>0.34789999999999999</v>
      </c>
      <c r="D11" s="187">
        <v>0.3115</v>
      </c>
      <c r="E11" s="187">
        <v>0.30570000000000003</v>
      </c>
      <c r="F11" s="187">
        <v>0.2848</v>
      </c>
      <c r="G11" s="187">
        <v>0.2888</v>
      </c>
    </row>
    <row r="12" spans="1:7" ht="15" customHeight="1" x14ac:dyDescent="0.2">
      <c r="A12" s="35">
        <v>6</v>
      </c>
      <c r="B12" s="88" t="s">
        <v>47</v>
      </c>
      <c r="C12" s="187">
        <v>0.34789999999999999</v>
      </c>
      <c r="D12" s="187">
        <v>0.31190000000000001</v>
      </c>
      <c r="E12" s="187">
        <v>0.30609999999999998</v>
      </c>
      <c r="F12" s="187">
        <v>0.28520000000000001</v>
      </c>
      <c r="G12" s="187">
        <v>0.28920000000000001</v>
      </c>
    </row>
    <row r="13" spans="1:7" ht="15" customHeight="1" thickBot="1" x14ac:dyDescent="0.25">
      <c r="A13" s="35">
        <v>7</v>
      </c>
      <c r="B13" s="88" t="s">
        <v>48</v>
      </c>
      <c r="C13" s="187">
        <v>0.35299999999999998</v>
      </c>
      <c r="D13" s="187">
        <v>0.31609999999999999</v>
      </c>
      <c r="E13" s="187">
        <v>0.31009999999999999</v>
      </c>
      <c r="F13" s="187">
        <v>0.28889999999999999</v>
      </c>
      <c r="G13" s="187">
        <v>0.29289999999999999</v>
      </c>
    </row>
    <row r="14" spans="1:7" ht="29.25" customHeight="1" thickBot="1" x14ac:dyDescent="0.25">
      <c r="A14" s="104"/>
      <c r="B14" s="142" t="s">
        <v>49</v>
      </c>
      <c r="C14" s="142" t="s">
        <v>152</v>
      </c>
      <c r="D14" s="105"/>
      <c r="E14" s="105"/>
      <c r="F14" s="105"/>
      <c r="G14" s="105"/>
    </row>
    <row r="15" spans="1:7" ht="30.75" customHeight="1" x14ac:dyDescent="0.2">
      <c r="A15" s="89" t="s">
        <v>50</v>
      </c>
      <c r="B15" s="90" t="s">
        <v>51</v>
      </c>
      <c r="C15" s="188">
        <v>3.2500000000000001E-2</v>
      </c>
      <c r="D15" s="188">
        <v>3.2500000000000001E-2</v>
      </c>
      <c r="E15" s="188">
        <v>3.2500000000000001E-2</v>
      </c>
      <c r="F15" s="188">
        <v>3.2500000000000001E-2</v>
      </c>
      <c r="G15" s="188">
        <v>3.2500000000000001E-2</v>
      </c>
    </row>
    <row r="16" spans="1:7" ht="15" customHeight="1" x14ac:dyDescent="0.2">
      <c r="A16" s="89" t="s">
        <v>52</v>
      </c>
      <c r="B16" s="90" t="s">
        <v>53</v>
      </c>
      <c r="C16" s="187">
        <v>1.83E-2</v>
      </c>
      <c r="D16" s="187">
        <v>1.83E-2</v>
      </c>
      <c r="E16" s="187">
        <v>1.83E-2</v>
      </c>
      <c r="F16" s="187">
        <v>1.83E-2</v>
      </c>
      <c r="G16" s="187">
        <v>1.83E-2</v>
      </c>
    </row>
    <row r="17" spans="1:7" ht="15" customHeight="1" x14ac:dyDescent="0.2">
      <c r="A17" s="89" t="s">
        <v>54</v>
      </c>
      <c r="B17" s="90" t="s">
        <v>55</v>
      </c>
      <c r="C17" s="187">
        <v>2.4400000000000002E-2</v>
      </c>
      <c r="D17" s="187">
        <v>2.4400000000000002E-2</v>
      </c>
      <c r="E17" s="187">
        <v>2.4400000000000002E-2</v>
      </c>
      <c r="F17" s="187">
        <v>2.4400000000000002E-2</v>
      </c>
      <c r="G17" s="187">
        <v>2.4400000000000002E-2</v>
      </c>
    </row>
    <row r="18" spans="1:7" ht="15" customHeight="1" thickBot="1" x14ac:dyDescent="0.25">
      <c r="A18" s="35" t="s">
        <v>56</v>
      </c>
      <c r="B18" s="88" t="s">
        <v>57</v>
      </c>
      <c r="C18" s="187">
        <v>0.1125</v>
      </c>
      <c r="D18" s="187">
        <v>0.1125</v>
      </c>
      <c r="E18" s="187">
        <v>0.1125</v>
      </c>
      <c r="F18" s="187">
        <v>0.1125</v>
      </c>
      <c r="G18" s="187">
        <v>0.1125</v>
      </c>
    </row>
    <row r="19" spans="1:7" ht="15" customHeight="1" thickBot="1" x14ac:dyDescent="0.25">
      <c r="A19" s="104"/>
      <c r="B19" s="142" t="s">
        <v>58</v>
      </c>
      <c r="C19" s="142" t="s">
        <v>152</v>
      </c>
      <c r="D19" s="105"/>
      <c r="E19" s="105"/>
      <c r="F19" s="105"/>
      <c r="G19" s="105"/>
    </row>
    <row r="20" spans="1:7" ht="15" customHeight="1" x14ac:dyDescent="0.2">
      <c r="A20" s="35">
        <v>8</v>
      </c>
      <c r="B20" s="88" t="s">
        <v>59</v>
      </c>
      <c r="C20" s="187">
        <v>2.5000000000000001E-2</v>
      </c>
      <c r="D20" s="187">
        <v>2.5000000000000001E-2</v>
      </c>
      <c r="E20" s="187">
        <v>2.5000000000000001E-2</v>
      </c>
      <c r="F20" s="187">
        <v>2.5000000000000001E-2</v>
      </c>
      <c r="G20" s="187">
        <v>2.5000000000000001E-2</v>
      </c>
    </row>
    <row r="21" spans="1:7" ht="24.75" customHeight="1" x14ac:dyDescent="0.2">
      <c r="A21" s="35" t="s">
        <v>15</v>
      </c>
      <c r="B21" s="88" t="s">
        <v>60</v>
      </c>
      <c r="C21" s="187">
        <v>0</v>
      </c>
      <c r="D21" s="187">
        <v>0</v>
      </c>
      <c r="E21" s="187">
        <v>0</v>
      </c>
      <c r="F21" s="187">
        <v>0</v>
      </c>
      <c r="G21" s="187">
        <v>0</v>
      </c>
    </row>
    <row r="22" spans="1:7" ht="15" customHeight="1" x14ac:dyDescent="0.2">
      <c r="A22" s="35">
        <v>9</v>
      </c>
      <c r="B22" s="88" t="s">
        <v>61</v>
      </c>
      <c r="C22" s="187">
        <v>0</v>
      </c>
      <c r="D22" s="187">
        <v>0</v>
      </c>
      <c r="E22" s="187">
        <v>0</v>
      </c>
      <c r="F22" s="187">
        <v>0</v>
      </c>
      <c r="G22" s="187">
        <v>0</v>
      </c>
    </row>
    <row r="23" spans="1:7" ht="15" customHeight="1" x14ac:dyDescent="0.2">
      <c r="A23" s="35" t="s">
        <v>62</v>
      </c>
      <c r="B23" s="88" t="s">
        <v>63</v>
      </c>
      <c r="C23" s="187">
        <v>0</v>
      </c>
      <c r="D23" s="187">
        <v>0</v>
      </c>
      <c r="E23" s="187">
        <v>0</v>
      </c>
      <c r="F23" s="187">
        <v>0</v>
      </c>
      <c r="G23" s="187">
        <v>0</v>
      </c>
    </row>
    <row r="24" spans="1:7" ht="15" customHeight="1" x14ac:dyDescent="0.2">
      <c r="A24" s="35">
        <v>10</v>
      </c>
      <c r="B24" s="88" t="s">
        <v>64</v>
      </c>
      <c r="C24" s="187">
        <v>0</v>
      </c>
      <c r="D24" s="187">
        <v>0</v>
      </c>
      <c r="E24" s="187">
        <v>0</v>
      </c>
      <c r="F24" s="187">
        <v>0</v>
      </c>
      <c r="G24" s="187">
        <v>0</v>
      </c>
    </row>
    <row r="25" spans="1:7" ht="15" customHeight="1" x14ac:dyDescent="0.2">
      <c r="A25" s="35" t="s">
        <v>65</v>
      </c>
      <c r="B25" s="91" t="s">
        <v>66</v>
      </c>
      <c r="C25" s="186">
        <v>0</v>
      </c>
      <c r="D25" s="186">
        <v>0</v>
      </c>
      <c r="E25" s="186">
        <v>0</v>
      </c>
      <c r="F25" s="186">
        <v>0</v>
      </c>
      <c r="G25" s="186">
        <v>0</v>
      </c>
    </row>
    <row r="26" spans="1:7" ht="15" customHeight="1" x14ac:dyDescent="0.2">
      <c r="A26" s="35">
        <v>11</v>
      </c>
      <c r="B26" s="91" t="s">
        <v>67</v>
      </c>
      <c r="C26" s="187">
        <v>2.5000000000000001E-2</v>
      </c>
      <c r="D26" s="187">
        <v>2.5000000000000001E-2</v>
      </c>
      <c r="E26" s="187">
        <v>2.5000000000000001E-2</v>
      </c>
      <c r="F26" s="187">
        <v>2.5000000000000001E-2</v>
      </c>
      <c r="G26" s="187">
        <v>2.5000000000000001E-2</v>
      </c>
    </row>
    <row r="27" spans="1:7" ht="15" customHeight="1" x14ac:dyDescent="0.2">
      <c r="A27" s="35" t="s">
        <v>68</v>
      </c>
      <c r="B27" s="91" t="s">
        <v>69</v>
      </c>
      <c r="C27" s="189">
        <v>0.13750000000000001</v>
      </c>
      <c r="D27" s="189">
        <v>0.13750000000000001</v>
      </c>
      <c r="E27" s="189">
        <v>0.13750000000000001</v>
      </c>
      <c r="F27" s="189">
        <v>0.13750000000000001</v>
      </c>
      <c r="G27" s="189">
        <v>0.13750000000000001</v>
      </c>
    </row>
    <row r="28" spans="1:7" ht="15" customHeight="1" thickBot="1" x14ac:dyDescent="0.25">
      <c r="A28" s="35">
        <v>12</v>
      </c>
      <c r="B28" s="91" t="s">
        <v>70</v>
      </c>
      <c r="C28" s="81">
        <f>[4]!_C0300_0220_0010/[4]!_C0200_0010_0010</f>
        <v>0.2846355342477111</v>
      </c>
      <c r="D28" s="81">
        <v>0.2482</v>
      </c>
      <c r="E28" s="80">
        <v>0.24241103250762808</v>
      </c>
      <c r="F28" s="81">
        <v>0.2215</v>
      </c>
      <c r="G28" s="92" t="s">
        <v>186</v>
      </c>
    </row>
    <row r="29" spans="1:7" ht="15" customHeight="1" thickBot="1" x14ac:dyDescent="0.25">
      <c r="A29" s="104"/>
      <c r="B29" s="142" t="s">
        <v>71</v>
      </c>
      <c r="C29" s="142" t="s">
        <v>151</v>
      </c>
      <c r="D29" s="105"/>
      <c r="E29" s="105"/>
      <c r="F29" s="105"/>
      <c r="G29" s="105"/>
    </row>
    <row r="30" spans="1:7" ht="15" customHeight="1" x14ac:dyDescent="0.2">
      <c r="A30" s="35">
        <v>13</v>
      </c>
      <c r="B30" s="93" t="s">
        <v>72</v>
      </c>
      <c r="C30" s="171">
        <v>71652.95</v>
      </c>
      <c r="D30" s="171">
        <v>75231.929999999993</v>
      </c>
      <c r="E30" s="171">
        <v>77892.820000000007</v>
      </c>
      <c r="F30" s="171">
        <v>82066.05</v>
      </c>
      <c r="G30" s="171">
        <v>78031.509999999995</v>
      </c>
    </row>
    <row r="31" spans="1:7" ht="15" customHeight="1" thickBot="1" x14ac:dyDescent="0.25">
      <c r="A31" s="35">
        <v>14</v>
      </c>
      <c r="B31" s="93" t="s">
        <v>73</v>
      </c>
      <c r="C31" s="189">
        <v>9.11E-2</v>
      </c>
      <c r="D31" s="189">
        <v>8.5300000000000001E-2</v>
      </c>
      <c r="E31" s="189">
        <v>8.5699999999999998E-2</v>
      </c>
      <c r="F31" s="189">
        <v>8.0399999999999999E-2</v>
      </c>
      <c r="G31" s="189">
        <v>8.5800000000000001E-2</v>
      </c>
    </row>
    <row r="32" spans="1:7" ht="30.75" customHeight="1" thickBot="1" x14ac:dyDescent="0.25">
      <c r="A32" s="104"/>
      <c r="B32" s="142" t="s">
        <v>74</v>
      </c>
      <c r="C32" s="142" t="s">
        <v>152</v>
      </c>
      <c r="D32" s="105"/>
      <c r="E32" s="105"/>
      <c r="F32" s="105"/>
      <c r="G32" s="105"/>
    </row>
    <row r="33" spans="1:7" s="85" customFormat="1" ht="15" customHeight="1" x14ac:dyDescent="0.2">
      <c r="A33" s="92" t="s">
        <v>75</v>
      </c>
      <c r="B33" s="90" t="s">
        <v>76</v>
      </c>
      <c r="C33" s="190">
        <v>0</v>
      </c>
      <c r="D33" s="190">
        <v>0</v>
      </c>
      <c r="E33" s="189">
        <v>0</v>
      </c>
      <c r="F33" s="189">
        <v>0</v>
      </c>
      <c r="G33" s="41" t="s">
        <v>187</v>
      </c>
    </row>
    <row r="34" spans="1:7" s="85" customFormat="1" ht="15" customHeight="1" x14ac:dyDescent="0.2">
      <c r="A34" s="92" t="s">
        <v>77</v>
      </c>
      <c r="B34" s="90" t="s">
        <v>53</v>
      </c>
      <c r="C34" s="189">
        <v>0</v>
      </c>
      <c r="D34" s="189">
        <v>0</v>
      </c>
      <c r="E34" s="189">
        <v>0</v>
      </c>
      <c r="F34" s="189">
        <v>0</v>
      </c>
      <c r="G34" s="41" t="s">
        <v>187</v>
      </c>
    </row>
    <row r="35" spans="1:7" s="85" customFormat="1" ht="15" customHeight="1" thickBot="1" x14ac:dyDescent="0.25">
      <c r="A35" s="92" t="s">
        <v>78</v>
      </c>
      <c r="B35" s="90" t="s">
        <v>79</v>
      </c>
      <c r="C35" s="189">
        <v>0.03</v>
      </c>
      <c r="D35" s="189">
        <v>0.03</v>
      </c>
      <c r="E35" s="189">
        <v>0.03</v>
      </c>
      <c r="F35" s="189">
        <v>0.03</v>
      </c>
      <c r="G35" s="41" t="s">
        <v>187</v>
      </c>
    </row>
    <row r="36" spans="1:7" s="85" customFormat="1" ht="32.25" customHeight="1" thickBot="1" x14ac:dyDescent="0.25">
      <c r="A36" s="104"/>
      <c r="B36" s="142" t="s">
        <v>81</v>
      </c>
      <c r="C36" s="142" t="s">
        <v>152</v>
      </c>
      <c r="D36" s="105"/>
      <c r="E36" s="105"/>
      <c r="F36" s="105"/>
      <c r="G36" s="105"/>
    </row>
    <row r="37" spans="1:7" s="85" customFormat="1" ht="15" customHeight="1" x14ac:dyDescent="0.2">
      <c r="A37" s="92" t="s">
        <v>80</v>
      </c>
      <c r="B37" s="90" t="s">
        <v>82</v>
      </c>
      <c r="C37" s="191">
        <v>0</v>
      </c>
      <c r="D37" s="191">
        <v>0</v>
      </c>
      <c r="E37" s="189">
        <v>0</v>
      </c>
      <c r="F37" s="189">
        <v>0</v>
      </c>
      <c r="G37" s="41" t="s">
        <v>187</v>
      </c>
    </row>
    <row r="38" spans="1:7" s="86" customFormat="1" ht="15" customHeight="1" thickBot="1" x14ac:dyDescent="0.25">
      <c r="A38" s="92" t="s">
        <v>150</v>
      </c>
      <c r="B38" s="90" t="s">
        <v>83</v>
      </c>
      <c r="C38" s="190">
        <v>0.03</v>
      </c>
      <c r="D38" s="190">
        <v>0.03</v>
      </c>
      <c r="E38" s="189">
        <v>0.03</v>
      </c>
      <c r="F38" s="189">
        <v>0.03</v>
      </c>
      <c r="G38" s="41" t="s">
        <v>187</v>
      </c>
    </row>
    <row r="39" spans="1:7" ht="15" customHeight="1" thickBot="1" x14ac:dyDescent="0.25">
      <c r="A39" s="104"/>
      <c r="B39" s="142" t="s">
        <v>84</v>
      </c>
      <c r="C39" s="142" t="s">
        <v>151</v>
      </c>
      <c r="D39" s="105"/>
      <c r="E39" s="105"/>
      <c r="F39" s="105"/>
      <c r="G39" s="105"/>
    </row>
    <row r="40" spans="1:7" ht="15" customHeight="1" x14ac:dyDescent="0.2">
      <c r="A40" s="35">
        <v>15</v>
      </c>
      <c r="B40" s="93" t="s">
        <v>85</v>
      </c>
      <c r="C40" s="171">
        <v>13812.05</v>
      </c>
      <c r="D40" s="172">
        <v>14427</v>
      </c>
      <c r="E40" s="172">
        <v>16537.919999999998</v>
      </c>
      <c r="F40" s="172">
        <v>14970.97</v>
      </c>
      <c r="G40" s="172">
        <v>16103.1</v>
      </c>
    </row>
    <row r="41" spans="1:7" ht="15" customHeight="1" x14ac:dyDescent="0.2">
      <c r="A41" s="95" t="s">
        <v>86</v>
      </c>
      <c r="B41" s="96" t="s">
        <v>87</v>
      </c>
      <c r="C41" s="171">
        <v>6217.55</v>
      </c>
      <c r="D41" s="172">
        <v>9142.18</v>
      </c>
      <c r="E41" s="172">
        <v>7529.5</v>
      </c>
      <c r="F41" s="172">
        <v>7361.39</v>
      </c>
      <c r="G41" s="172">
        <v>8391.68</v>
      </c>
    </row>
    <row r="42" spans="1:7" ht="15" customHeight="1" x14ac:dyDescent="0.2">
      <c r="A42" s="95" t="s">
        <v>88</v>
      </c>
      <c r="B42" s="96" t="s">
        <v>89</v>
      </c>
      <c r="C42" s="171">
        <v>1327.09</v>
      </c>
      <c r="D42" s="172">
        <v>968.04</v>
      </c>
      <c r="E42" s="172">
        <v>1146.6400000000001</v>
      </c>
      <c r="F42" s="172">
        <v>1241.5899999999999</v>
      </c>
      <c r="G42" s="172">
        <v>2856.27</v>
      </c>
    </row>
    <row r="43" spans="1:7" ht="15" customHeight="1" x14ac:dyDescent="0.2">
      <c r="A43" s="35">
        <v>16</v>
      </c>
      <c r="B43" s="93" t="s">
        <v>90</v>
      </c>
      <c r="C43" s="173">
        <v>4890.45</v>
      </c>
      <c r="D43" s="174">
        <v>8174.14</v>
      </c>
      <c r="E43" s="174">
        <v>6382.86</v>
      </c>
      <c r="F43" s="174">
        <v>6119.8</v>
      </c>
      <c r="G43" s="174">
        <v>5535.41</v>
      </c>
    </row>
    <row r="44" spans="1:7" ht="15" customHeight="1" thickBot="1" x14ac:dyDescent="0.25">
      <c r="A44" s="35">
        <v>17</v>
      </c>
      <c r="B44" s="93" t="s">
        <v>91</v>
      </c>
      <c r="C44" s="189">
        <v>2.8243</v>
      </c>
      <c r="D44" s="189">
        <v>1.7649999999999999</v>
      </c>
      <c r="E44" s="189">
        <v>2.5910000000000002</v>
      </c>
      <c r="F44" s="189">
        <v>2.4462999999999999</v>
      </c>
      <c r="G44" s="189">
        <v>2.9091</v>
      </c>
    </row>
    <row r="45" spans="1:7" ht="15" customHeight="1" thickBot="1" x14ac:dyDescent="0.25">
      <c r="A45" s="104"/>
      <c r="B45" s="142" t="s">
        <v>0</v>
      </c>
      <c r="C45" s="142" t="s">
        <v>151</v>
      </c>
      <c r="D45" s="105"/>
      <c r="E45" s="105"/>
      <c r="F45" s="105"/>
      <c r="G45" s="105"/>
    </row>
    <row r="46" spans="1:7" ht="15" customHeight="1" x14ac:dyDescent="0.2">
      <c r="A46" s="35">
        <v>18</v>
      </c>
      <c r="B46" s="93" t="s">
        <v>92</v>
      </c>
      <c r="C46" s="171">
        <v>39387.89</v>
      </c>
      <c r="D46" s="171">
        <v>39102.129999999997</v>
      </c>
      <c r="E46" s="171">
        <v>42314.44</v>
      </c>
      <c r="F46" s="171">
        <v>44235.23</v>
      </c>
      <c r="G46" s="41" t="s">
        <v>187</v>
      </c>
    </row>
    <row r="47" spans="1:7" ht="15" customHeight="1" x14ac:dyDescent="0.2">
      <c r="A47" s="35">
        <v>19</v>
      </c>
      <c r="B47" s="93" t="s">
        <v>93</v>
      </c>
      <c r="C47" s="170">
        <v>23436.6</v>
      </c>
      <c r="D47" s="170">
        <v>23927.200000000001</v>
      </c>
      <c r="E47" s="170">
        <v>24870.28</v>
      </c>
      <c r="F47" s="170">
        <v>25766.77</v>
      </c>
      <c r="G47" s="35" t="s">
        <v>187</v>
      </c>
    </row>
    <row r="48" spans="1:7" ht="15" customHeight="1" x14ac:dyDescent="0.2">
      <c r="A48" s="35">
        <v>20</v>
      </c>
      <c r="B48" s="97" t="s">
        <v>94</v>
      </c>
      <c r="C48" s="187">
        <v>1.6806000000000001</v>
      </c>
      <c r="D48" s="187">
        <v>1.6342000000000001</v>
      </c>
      <c r="E48" s="187">
        <v>1.7014</v>
      </c>
      <c r="F48" s="187">
        <v>1.7168000000000001</v>
      </c>
      <c r="G48" s="35" t="s">
        <v>187</v>
      </c>
    </row>
  </sheetData>
  <mergeCells count="10">
    <mergeCell ref="B32:C32"/>
    <mergeCell ref="B39:C39"/>
    <mergeCell ref="B45:C45"/>
    <mergeCell ref="B4:C4"/>
    <mergeCell ref="B8:C8"/>
    <mergeCell ref="B10:C10"/>
    <mergeCell ref="B14:C14"/>
    <mergeCell ref="B19:C19"/>
    <mergeCell ref="B29:C29"/>
    <mergeCell ref="B36:C36"/>
  </mergeCells>
  <pageMargins left="0.7" right="0.7" top="0.75" bottom="0.75" header="0.3" footer="0.3"/>
  <pageSetup paperSize="9" scale="63" fitToHeight="0" orientation="landscape" verticalDpi="1200" r:id="rId1"/>
  <headerFooter>
    <oddHeader>&amp;CEN
Annex 1</oddHeader>
    <oddFooter>&amp;C&amp;P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showGridLines="0" zoomScale="70" zoomScaleNormal="70" workbookViewId="0">
      <selection activeCell="C17" sqref="C17:G22"/>
    </sheetView>
  </sheetViews>
  <sheetFormatPr defaultRowHeight="15" x14ac:dyDescent="0.25"/>
  <cols>
    <col min="1" max="1" width="3" style="10" bestFit="1" customWidth="1"/>
    <col min="2" max="3" width="38.7109375" style="10" customWidth="1"/>
    <col min="4" max="4" width="21.7109375" style="10" customWidth="1"/>
    <col min="5" max="7" width="15.7109375" style="14" customWidth="1"/>
    <col min="8" max="16384" width="9.140625" style="10"/>
  </cols>
  <sheetData>
    <row r="1" spans="1:8" ht="20.25" x14ac:dyDescent="0.3">
      <c r="A1" s="1"/>
      <c r="B1" s="13" t="s">
        <v>198</v>
      </c>
      <c r="C1" s="13"/>
      <c r="D1" s="13"/>
    </row>
    <row r="2" spans="1:8" ht="43.5" customHeight="1" x14ac:dyDescent="0.25">
      <c r="A2" s="144" t="s">
        <v>153</v>
      </c>
      <c r="B2" s="144"/>
      <c r="C2" s="144"/>
      <c r="D2" s="144"/>
      <c r="E2" s="144"/>
      <c r="F2" s="144"/>
      <c r="G2" s="10"/>
    </row>
    <row r="3" spans="1:8" ht="15.75" thickBot="1" x14ac:dyDescent="0.3"/>
    <row r="4" spans="1:8" ht="15.75" thickBot="1" x14ac:dyDescent="0.3">
      <c r="A4" s="145" t="s">
        <v>154</v>
      </c>
      <c r="B4" s="145"/>
      <c r="C4" s="145"/>
      <c r="D4" s="145"/>
      <c r="E4" s="145"/>
      <c r="F4" s="145"/>
      <c r="G4" s="109"/>
    </row>
    <row r="5" spans="1:8" ht="15.75" thickBot="1" x14ac:dyDescent="0.3">
      <c r="A5" s="16"/>
      <c r="B5" s="16"/>
      <c r="C5" s="107">
        <v>44651</v>
      </c>
      <c r="D5" s="107">
        <v>44561</v>
      </c>
      <c r="E5" s="108">
        <v>44469</v>
      </c>
      <c r="F5" s="108">
        <v>44377</v>
      </c>
      <c r="G5" s="108">
        <v>44286</v>
      </c>
      <c r="H5" s="84"/>
    </row>
    <row r="6" spans="1:8" ht="15.75" thickBot="1" x14ac:dyDescent="0.3">
      <c r="A6" s="17"/>
      <c r="B6" s="146" t="s">
        <v>155</v>
      </c>
      <c r="C6" s="146"/>
      <c r="D6" s="146"/>
      <c r="E6" s="146"/>
      <c r="F6" s="146"/>
      <c r="G6" s="110"/>
      <c r="H6" s="84"/>
    </row>
    <row r="7" spans="1:8" s="20" customFormat="1" x14ac:dyDescent="0.25">
      <c r="A7" s="18">
        <v>1</v>
      </c>
      <c r="B7" s="19" t="s">
        <v>156</v>
      </c>
      <c r="C7" s="167">
        <v>6529.451951</v>
      </c>
      <c r="D7" s="167">
        <v>6409.920529</v>
      </c>
      <c r="E7" s="168">
        <v>6666.7150620000002</v>
      </c>
      <c r="F7" s="168">
        <v>6587.7274969999999</v>
      </c>
      <c r="G7" s="168">
        <v>6683.6846679999999</v>
      </c>
      <c r="H7" s="106"/>
    </row>
    <row r="8" spans="1:8" s="20" customFormat="1" ht="38.25" x14ac:dyDescent="0.25">
      <c r="A8" s="18">
        <v>2</v>
      </c>
      <c r="B8" s="19" t="s">
        <v>157</v>
      </c>
      <c r="C8" s="167">
        <v>6485.3479674999999</v>
      </c>
      <c r="D8" s="167">
        <v>6321.7125619999997</v>
      </c>
      <c r="E8" s="168">
        <v>6472.8201760000002</v>
      </c>
      <c r="F8" s="168">
        <v>6393.8277790000002</v>
      </c>
      <c r="G8" s="168">
        <v>6468.0029549999999</v>
      </c>
      <c r="H8" s="106"/>
    </row>
    <row r="9" spans="1:8" s="20" customFormat="1" x14ac:dyDescent="0.25">
      <c r="A9" s="18">
        <v>3</v>
      </c>
      <c r="B9" s="19" t="s">
        <v>158</v>
      </c>
      <c r="C9" s="167">
        <v>6529.451951</v>
      </c>
      <c r="D9" s="167">
        <v>6419.5243289999999</v>
      </c>
      <c r="E9" s="168">
        <v>6676.3188620000001</v>
      </c>
      <c r="F9" s="168">
        <v>6597.3312969999997</v>
      </c>
      <c r="G9" s="168">
        <v>6693.2884679999997</v>
      </c>
      <c r="H9" s="106"/>
    </row>
    <row r="10" spans="1:8" ht="38.25" x14ac:dyDescent="0.25">
      <c r="A10" s="18">
        <v>4</v>
      </c>
      <c r="B10" s="21" t="s">
        <v>159</v>
      </c>
      <c r="C10" s="167">
        <v>6485.3479674999999</v>
      </c>
      <c r="D10" s="167">
        <v>6331.3163619999996</v>
      </c>
      <c r="E10" s="168">
        <v>6482.423976</v>
      </c>
      <c r="F10" s="168">
        <v>6403.4315790000001</v>
      </c>
      <c r="G10" s="168">
        <v>6478</v>
      </c>
      <c r="H10" s="84"/>
    </row>
    <row r="11" spans="1:8" s="20" customFormat="1" x14ac:dyDescent="0.25">
      <c r="A11" s="18">
        <v>5</v>
      </c>
      <c r="B11" s="19" t="s">
        <v>160</v>
      </c>
      <c r="C11" s="167">
        <v>6625.4899509999996</v>
      </c>
      <c r="D11" s="167">
        <v>6505.9585290000005</v>
      </c>
      <c r="E11" s="168">
        <v>6762.7530619999998</v>
      </c>
      <c r="F11" s="168">
        <v>6683.7654970000003</v>
      </c>
      <c r="G11" s="168">
        <v>6779.7226680000003</v>
      </c>
      <c r="H11" s="106"/>
    </row>
    <row r="12" spans="1:8" ht="39" thickBot="1" x14ac:dyDescent="0.3">
      <c r="A12" s="18">
        <v>6</v>
      </c>
      <c r="B12" s="21" t="s">
        <v>161</v>
      </c>
      <c r="C12" s="167">
        <v>6581.3859675000003</v>
      </c>
      <c r="D12" s="167">
        <v>6417.7505620000002</v>
      </c>
      <c r="E12" s="168">
        <v>6568.8581759999997</v>
      </c>
      <c r="F12" s="168">
        <v>6489.8657789999997</v>
      </c>
      <c r="G12" s="168">
        <v>6564</v>
      </c>
      <c r="H12" s="84"/>
    </row>
    <row r="13" spans="1:8" ht="15.75" thickBot="1" x14ac:dyDescent="0.3">
      <c r="A13" s="17"/>
      <c r="B13" s="146" t="s">
        <v>162</v>
      </c>
      <c r="C13" s="146"/>
      <c r="D13" s="146"/>
      <c r="E13" s="146"/>
      <c r="F13" s="146"/>
      <c r="G13" s="110"/>
      <c r="H13" s="84"/>
    </row>
    <row r="14" spans="1:8" s="20" customFormat="1" x14ac:dyDescent="0.25">
      <c r="A14" s="23">
        <v>7</v>
      </c>
      <c r="B14" s="24" t="s">
        <v>163</v>
      </c>
      <c r="C14" s="167">
        <v>18767.280702080003</v>
      </c>
      <c r="D14" s="167">
        <v>20579.735504</v>
      </c>
      <c r="E14" s="168">
        <v>21808.581513000001</v>
      </c>
      <c r="F14" s="168">
        <v>23133.738289168399</v>
      </c>
      <c r="G14" s="168">
        <v>23145.817289626</v>
      </c>
      <c r="H14" s="106"/>
    </row>
    <row r="15" spans="1:8" ht="39" thickBot="1" x14ac:dyDescent="0.3">
      <c r="A15" s="25">
        <v>8</v>
      </c>
      <c r="B15" s="16" t="s">
        <v>164</v>
      </c>
      <c r="C15" s="167">
        <v>18737.08688608</v>
      </c>
      <c r="D15" s="167">
        <v>20519.866319000001</v>
      </c>
      <c r="E15" s="169">
        <v>21700.236296999999</v>
      </c>
      <c r="F15" s="169">
        <v>23012.998966168401</v>
      </c>
      <c r="G15" s="169">
        <v>23005.731570625998</v>
      </c>
      <c r="H15" s="84"/>
    </row>
    <row r="16" spans="1:8" ht="15.75" thickBot="1" x14ac:dyDescent="0.3">
      <c r="A16" s="32"/>
      <c r="B16" s="146" t="s">
        <v>165</v>
      </c>
      <c r="C16" s="146"/>
      <c r="D16" s="146"/>
      <c r="E16" s="146"/>
      <c r="F16" s="146"/>
      <c r="G16" s="110"/>
      <c r="H16" s="84"/>
    </row>
    <row r="17" spans="1:8" ht="25.5" x14ac:dyDescent="0.25">
      <c r="A17" s="25">
        <v>9</v>
      </c>
      <c r="B17" s="16" t="s">
        <v>166</v>
      </c>
      <c r="C17" s="26">
        <v>0.34791678423375699</v>
      </c>
      <c r="D17" s="26">
        <v>0.31146758564745602</v>
      </c>
      <c r="E17" s="26">
        <v>0.30569228250500802</v>
      </c>
      <c r="F17" s="26">
        <v>0.2848</v>
      </c>
      <c r="G17" s="26">
        <v>0.28876425431632602</v>
      </c>
      <c r="H17" s="84"/>
    </row>
    <row r="18" spans="1:8" s="20" customFormat="1" ht="51" x14ac:dyDescent="0.25">
      <c r="A18" s="23">
        <v>10</v>
      </c>
      <c r="B18" s="24" t="s">
        <v>167</v>
      </c>
      <c r="C18" s="26">
        <v>0.34612360000847298</v>
      </c>
      <c r="D18" s="26">
        <v>0.30807766802265302</v>
      </c>
      <c r="E18" s="27">
        <v>0.29828339591869202</v>
      </c>
      <c r="F18" s="28">
        <v>0.27783548712822698</v>
      </c>
      <c r="G18" s="29">
        <f>G8/G15</f>
        <v>0.28114745819508846</v>
      </c>
      <c r="H18" s="106"/>
    </row>
    <row r="19" spans="1:8" s="20" customFormat="1" ht="25.5" x14ac:dyDescent="0.25">
      <c r="A19" s="23">
        <v>11</v>
      </c>
      <c r="B19" s="24" t="s">
        <v>168</v>
      </c>
      <c r="C19" s="26">
        <v>0.34791678423375699</v>
      </c>
      <c r="D19" s="26">
        <v>0.31193424859354302</v>
      </c>
      <c r="E19" s="26">
        <v>0.30613265043972099</v>
      </c>
      <c r="F19" s="30">
        <v>0.28518230569393799</v>
      </c>
      <c r="G19" s="30">
        <v>0.28917918025651101</v>
      </c>
      <c r="H19" s="106"/>
    </row>
    <row r="20" spans="1:8" s="20" customFormat="1" ht="51" x14ac:dyDescent="0.25">
      <c r="A20" s="23">
        <v>12</v>
      </c>
      <c r="B20" s="24" t="s">
        <v>169</v>
      </c>
      <c r="C20" s="26">
        <v>0.34612360000847298</v>
      </c>
      <c r="D20" s="26">
        <v>0.30854569251417302</v>
      </c>
      <c r="E20" s="27">
        <v>0.29872596252803502</v>
      </c>
      <c r="F20" s="28">
        <v>0.27825287260022002</v>
      </c>
      <c r="G20" s="29">
        <f>G10/G15</f>
        <v>0.28158200403725436</v>
      </c>
      <c r="H20" s="106"/>
    </row>
    <row r="21" spans="1:8" s="20" customFormat="1" ht="25.5" x14ac:dyDescent="0.25">
      <c r="A21" s="23">
        <v>13</v>
      </c>
      <c r="B21" s="24" t="s">
        <v>170</v>
      </c>
      <c r="C21" s="26">
        <v>0.35303409459532897</v>
      </c>
      <c r="D21" s="26">
        <v>0.31613421510833201</v>
      </c>
      <c r="E21" s="26">
        <v>0.310095961852136</v>
      </c>
      <c r="F21" s="30">
        <v>0.288918589858075</v>
      </c>
      <c r="G21" s="30">
        <v>0.29291351371817997</v>
      </c>
      <c r="H21" s="106"/>
    </row>
    <row r="22" spans="1:8" s="20" customFormat="1" ht="51.75" thickBot="1" x14ac:dyDescent="0.3">
      <c r="A22" s="23">
        <v>14</v>
      </c>
      <c r="B22" s="24" t="s">
        <v>171</v>
      </c>
      <c r="C22" s="26">
        <v>0.351249156642714</v>
      </c>
      <c r="D22" s="26">
        <v>0.31275791293784899</v>
      </c>
      <c r="E22" s="27">
        <v>0.302709062012118</v>
      </c>
      <c r="F22" s="28">
        <v>0.28200875944744302</v>
      </c>
      <c r="G22" s="29">
        <f>G12/G15</f>
        <v>0.28532020291765015</v>
      </c>
      <c r="H22" s="106"/>
    </row>
    <row r="23" spans="1:8" ht="15.75" thickBot="1" x14ac:dyDescent="0.3">
      <c r="A23" s="32"/>
      <c r="B23" s="146" t="s">
        <v>71</v>
      </c>
      <c r="C23" s="146"/>
      <c r="D23" s="146"/>
      <c r="E23" s="146"/>
      <c r="F23" s="146"/>
      <c r="G23" s="110"/>
      <c r="H23" s="84"/>
    </row>
    <row r="24" spans="1:8" s="20" customFormat="1" x14ac:dyDescent="0.25">
      <c r="A24" s="23">
        <v>15</v>
      </c>
      <c r="B24" s="24" t="s">
        <v>172</v>
      </c>
      <c r="C24" s="167">
        <v>71652.945546061004</v>
      </c>
      <c r="D24" s="167">
        <v>75231.934711369904</v>
      </c>
      <c r="E24" s="168">
        <v>77892.819494657</v>
      </c>
      <c r="F24" s="168">
        <v>82066.051660595898</v>
      </c>
      <c r="G24" s="168">
        <v>78031.510193304202</v>
      </c>
      <c r="H24" s="106"/>
    </row>
    <row r="25" spans="1:8" s="20" customFormat="1" x14ac:dyDescent="0.25">
      <c r="A25" s="23">
        <v>16</v>
      </c>
      <c r="B25" s="24" t="s">
        <v>71</v>
      </c>
      <c r="C25" s="26">
        <v>9.1126078645331399E-2</v>
      </c>
      <c r="D25" s="26">
        <v>8.53297785791199E-2</v>
      </c>
      <c r="E25" s="30">
        <v>8.0390504508305899E-2</v>
      </c>
      <c r="F25" s="30">
        <v>8.0390504508305899E-2</v>
      </c>
      <c r="G25" s="30">
        <v>8.5776738825366794E-2</v>
      </c>
      <c r="H25" s="106"/>
    </row>
    <row r="26" spans="1:8" s="20" customFormat="1" ht="38.25" x14ac:dyDescent="0.25">
      <c r="A26" s="23">
        <v>17</v>
      </c>
      <c r="B26" s="24" t="s">
        <v>173</v>
      </c>
      <c r="C26" s="26">
        <v>9.0510556371070597E-2</v>
      </c>
      <c r="D26" s="26">
        <v>8.4157298204417197E-2</v>
      </c>
      <c r="E26" s="30">
        <v>7.8027776997033393E-2</v>
      </c>
      <c r="F26" s="30">
        <v>7.8027776997033393E-2</v>
      </c>
      <c r="G26" s="29">
        <f>G10/G24</f>
        <v>8.3017744805301358E-2</v>
      </c>
      <c r="H26" s="106"/>
    </row>
    <row r="27" spans="1:8" x14ac:dyDescent="0.25">
      <c r="A27" s="143"/>
      <c r="B27" s="143"/>
      <c r="C27" s="143"/>
      <c r="D27" s="143"/>
      <c r="E27" s="143"/>
      <c r="F27" s="143"/>
      <c r="G27" s="10"/>
    </row>
    <row r="28" spans="1:8" x14ac:dyDescent="0.25">
      <c r="A28" s="15"/>
    </row>
  </sheetData>
  <mergeCells count="7">
    <mergeCell ref="A27:F27"/>
    <mergeCell ref="A2:F2"/>
    <mergeCell ref="A4:F4"/>
    <mergeCell ref="B6:F6"/>
    <mergeCell ref="B16:F16"/>
    <mergeCell ref="B23:F23"/>
    <mergeCell ref="B13:F13"/>
  </mergeCells>
  <pageMargins left="0.7" right="0.7" top="0.75" bottom="0.75" header="0.3" footer="0.3"/>
  <pageSetup paperSize="9" scale="7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zoomScale="70" zoomScaleNormal="70" zoomScaleSheetLayoutView="20" zoomScalePageLayoutView="80" workbookViewId="0">
      <selection activeCell="C11" sqref="C11:J25"/>
    </sheetView>
  </sheetViews>
  <sheetFormatPr defaultColWidth="9.140625" defaultRowHeight="15" x14ac:dyDescent="0.25"/>
  <cols>
    <col min="1" max="1" width="10.28515625" style="136" customWidth="1"/>
    <col min="2" max="2" width="26.5703125" style="2" customWidth="1"/>
    <col min="3" max="10" width="15.7109375" style="2" customWidth="1"/>
    <col min="11" max="16384" width="9.140625" style="2"/>
  </cols>
  <sheetData>
    <row r="1" spans="1:10" ht="20.25" x14ac:dyDescent="0.25">
      <c r="A1" s="157" t="s">
        <v>197</v>
      </c>
      <c r="B1" s="112"/>
      <c r="C1" s="112"/>
      <c r="D1" s="112"/>
      <c r="E1" s="112"/>
      <c r="F1" s="112"/>
      <c r="G1" s="112"/>
      <c r="H1" s="112"/>
      <c r="I1" s="112"/>
      <c r="J1" s="112"/>
    </row>
    <row r="2" spans="1:10" x14ac:dyDescent="0.25">
      <c r="A2" s="135"/>
      <c r="B2" s="112"/>
      <c r="C2" s="112"/>
      <c r="D2" s="112"/>
      <c r="E2" s="112"/>
      <c r="F2" s="112"/>
      <c r="G2" s="112"/>
      <c r="H2" s="112"/>
      <c r="I2" s="112"/>
      <c r="J2" s="112"/>
    </row>
    <row r="3" spans="1:10" ht="30" x14ac:dyDescent="0.25">
      <c r="B3" s="3" t="s">
        <v>112</v>
      </c>
    </row>
    <row r="4" spans="1:10" x14ac:dyDescent="0.25">
      <c r="B4" s="3"/>
    </row>
    <row r="5" spans="1:10" ht="25.5" customHeight="1" thickBot="1" x14ac:dyDescent="0.3">
      <c r="A5" s="137"/>
      <c r="B5" s="111"/>
      <c r="C5" s="147" t="s">
        <v>193</v>
      </c>
      <c r="D5" s="147"/>
      <c r="E5" s="147"/>
      <c r="F5" s="147"/>
      <c r="G5" s="148" t="s">
        <v>194</v>
      </c>
      <c r="H5" s="147"/>
      <c r="I5" s="147"/>
      <c r="J5" s="147"/>
    </row>
    <row r="6" spans="1:10" ht="15.75" thickBot="1" x14ac:dyDescent="0.3">
      <c r="A6" s="137" t="s">
        <v>113</v>
      </c>
      <c r="B6" s="113" t="s">
        <v>201</v>
      </c>
      <c r="C6" s="122">
        <v>44651</v>
      </c>
      <c r="D6" s="122">
        <v>44561</v>
      </c>
      <c r="E6" s="122">
        <v>44469</v>
      </c>
      <c r="F6" s="122">
        <v>44377</v>
      </c>
      <c r="G6" s="126">
        <v>44651</v>
      </c>
      <c r="H6" s="122">
        <v>44561</v>
      </c>
      <c r="I6" s="122">
        <v>44469</v>
      </c>
      <c r="J6" s="122">
        <v>44377</v>
      </c>
    </row>
    <row r="7" spans="1:10" ht="26.25" thickBot="1" x14ac:dyDescent="0.3">
      <c r="A7" s="137" t="s">
        <v>114</v>
      </c>
      <c r="B7" s="113" t="s">
        <v>115</v>
      </c>
      <c r="C7" s="114"/>
      <c r="D7" s="114"/>
      <c r="E7" s="114"/>
      <c r="F7" s="114"/>
      <c r="G7" s="127"/>
      <c r="H7" s="114"/>
      <c r="I7" s="114"/>
      <c r="J7" s="114"/>
    </row>
    <row r="8" spans="1:10" ht="15.75" thickBot="1" x14ac:dyDescent="0.3">
      <c r="A8" s="146" t="s">
        <v>116</v>
      </c>
      <c r="B8" s="146"/>
      <c r="C8" s="123"/>
      <c r="D8" s="123"/>
      <c r="E8" s="123"/>
      <c r="F8" s="123"/>
      <c r="G8" s="128"/>
      <c r="H8" s="123"/>
      <c r="I8" s="123"/>
      <c r="J8" s="123"/>
    </row>
    <row r="9" spans="1:10" ht="64.5" thickBot="1" x14ac:dyDescent="0.3">
      <c r="A9" s="115">
        <v>1</v>
      </c>
      <c r="B9" s="116" t="s">
        <v>117</v>
      </c>
      <c r="C9" s="160"/>
      <c r="D9" s="160"/>
      <c r="E9" s="160"/>
      <c r="F9" s="160"/>
      <c r="G9" s="192" t="s">
        <v>202</v>
      </c>
      <c r="H9" s="193" t="s">
        <v>203</v>
      </c>
      <c r="I9" s="193" t="s">
        <v>204</v>
      </c>
      <c r="J9" s="193" t="s">
        <v>205</v>
      </c>
    </row>
    <row r="10" spans="1:10" ht="15.75" customHeight="1" thickBot="1" x14ac:dyDescent="0.3">
      <c r="A10" s="146" t="s">
        <v>118</v>
      </c>
      <c r="B10" s="146"/>
      <c r="C10" s="161"/>
      <c r="D10" s="161"/>
      <c r="E10" s="161"/>
      <c r="F10" s="161"/>
      <c r="G10" s="162"/>
      <c r="H10" s="161"/>
      <c r="I10" s="161"/>
      <c r="J10" s="161"/>
    </row>
    <row r="11" spans="1:10" ht="38.25" x14ac:dyDescent="0.25">
      <c r="A11" s="115">
        <v>2</v>
      </c>
      <c r="B11" s="116" t="s">
        <v>119</v>
      </c>
      <c r="C11" s="193">
        <v>0</v>
      </c>
      <c r="D11" s="194">
        <v>0</v>
      </c>
      <c r="E11" s="194">
        <v>0</v>
      </c>
      <c r="F11" s="195">
        <v>0</v>
      </c>
      <c r="G11" s="194">
        <v>0</v>
      </c>
      <c r="H11" s="194">
        <v>0</v>
      </c>
      <c r="I11" s="193">
        <v>0</v>
      </c>
      <c r="J11" s="193">
        <v>0</v>
      </c>
    </row>
    <row r="12" spans="1:10" x14ac:dyDescent="0.25">
      <c r="A12" s="115">
        <v>3</v>
      </c>
      <c r="B12" s="117" t="s">
        <v>120</v>
      </c>
      <c r="C12" s="193">
        <v>0</v>
      </c>
      <c r="D12" s="194">
        <v>0</v>
      </c>
      <c r="E12" s="194">
        <v>0</v>
      </c>
      <c r="F12" s="195">
        <v>0</v>
      </c>
      <c r="G12" s="194">
        <v>0</v>
      </c>
      <c r="H12" s="194">
        <v>0</v>
      </c>
      <c r="I12" s="193">
        <v>0</v>
      </c>
      <c r="J12" s="193">
        <v>0</v>
      </c>
    </row>
    <row r="13" spans="1:10" x14ac:dyDescent="0.25">
      <c r="A13" s="115">
        <v>4</v>
      </c>
      <c r="B13" s="117" t="s">
        <v>121</v>
      </c>
      <c r="C13" s="193">
        <v>0</v>
      </c>
      <c r="D13" s="194">
        <v>0</v>
      </c>
      <c r="E13" s="194">
        <v>0</v>
      </c>
      <c r="F13" s="195">
        <v>0</v>
      </c>
      <c r="G13" s="194">
        <v>0</v>
      </c>
      <c r="H13" s="194">
        <v>0</v>
      </c>
      <c r="I13" s="193">
        <v>0</v>
      </c>
      <c r="J13" s="193">
        <v>0</v>
      </c>
    </row>
    <row r="14" spans="1:10" x14ac:dyDescent="0.25">
      <c r="A14" s="115">
        <v>5</v>
      </c>
      <c r="B14" s="116" t="s">
        <v>122</v>
      </c>
      <c r="C14" s="193">
        <v>176</v>
      </c>
      <c r="D14" s="193">
        <v>183</v>
      </c>
      <c r="E14" s="193">
        <v>521</v>
      </c>
      <c r="F14" s="193">
        <v>14</v>
      </c>
      <c r="G14" s="196">
        <v>147</v>
      </c>
      <c r="H14" s="193">
        <v>154</v>
      </c>
      <c r="I14" s="193">
        <v>513</v>
      </c>
      <c r="J14" s="193">
        <v>6</v>
      </c>
    </row>
    <row r="15" spans="1:10" ht="51" x14ac:dyDescent="0.25">
      <c r="A15" s="115">
        <v>6</v>
      </c>
      <c r="B15" s="117" t="s">
        <v>123</v>
      </c>
      <c r="C15" s="193">
        <v>0</v>
      </c>
      <c r="D15" s="194">
        <v>0</v>
      </c>
      <c r="E15" s="194">
        <v>0</v>
      </c>
      <c r="F15" s="195">
        <v>0</v>
      </c>
      <c r="G15" s="194">
        <v>0</v>
      </c>
      <c r="H15" s="194">
        <v>0</v>
      </c>
      <c r="I15" s="193">
        <v>0</v>
      </c>
      <c r="J15" s="193">
        <v>0</v>
      </c>
    </row>
    <row r="16" spans="1:10" ht="25.5" x14ac:dyDescent="0.25">
      <c r="A16" s="115">
        <v>7</v>
      </c>
      <c r="B16" s="117" t="s">
        <v>124</v>
      </c>
      <c r="C16" s="193">
        <v>49</v>
      </c>
      <c r="D16" s="193">
        <v>49</v>
      </c>
      <c r="E16" s="193">
        <v>14</v>
      </c>
      <c r="F16" s="193">
        <v>14</v>
      </c>
      <c r="G16" s="196">
        <v>19</v>
      </c>
      <c r="H16" s="193">
        <v>19</v>
      </c>
      <c r="I16" s="193">
        <v>6</v>
      </c>
      <c r="J16" s="193">
        <v>6</v>
      </c>
    </row>
    <row r="17" spans="1:20" x14ac:dyDescent="0.25">
      <c r="A17" s="115">
        <v>8</v>
      </c>
      <c r="B17" s="117" t="s">
        <v>125</v>
      </c>
      <c r="C17" s="193">
        <v>128</v>
      </c>
      <c r="D17" s="193">
        <v>134</v>
      </c>
      <c r="E17" s="193">
        <v>507</v>
      </c>
      <c r="F17" s="193">
        <v>0</v>
      </c>
      <c r="G17" s="196">
        <v>128</v>
      </c>
      <c r="H17" s="193">
        <v>134</v>
      </c>
      <c r="I17" s="193">
        <v>507</v>
      </c>
      <c r="J17" s="193">
        <v>0</v>
      </c>
    </row>
    <row r="18" spans="1:20" x14ac:dyDescent="0.25">
      <c r="A18" s="115">
        <v>9</v>
      </c>
      <c r="B18" s="117" t="s">
        <v>126</v>
      </c>
      <c r="C18" s="197"/>
      <c r="D18" s="197"/>
      <c r="E18" s="197"/>
      <c r="F18" s="197"/>
      <c r="G18" s="196">
        <v>99</v>
      </c>
      <c r="H18" s="193">
        <v>22</v>
      </c>
      <c r="I18" s="193">
        <v>56</v>
      </c>
      <c r="J18" s="193">
        <v>49</v>
      </c>
    </row>
    <row r="19" spans="1:20" x14ac:dyDescent="0.25">
      <c r="A19" s="115">
        <v>10</v>
      </c>
      <c r="B19" s="116" t="s">
        <v>127</v>
      </c>
      <c r="C19" s="193" t="s">
        <v>206</v>
      </c>
      <c r="D19" s="193" t="s">
        <v>207</v>
      </c>
      <c r="E19" s="193" t="s">
        <v>208</v>
      </c>
      <c r="F19" s="193" t="s">
        <v>209</v>
      </c>
      <c r="G19" s="196" t="s">
        <v>210</v>
      </c>
      <c r="H19" s="193" t="s">
        <v>211</v>
      </c>
      <c r="I19" s="193" t="s">
        <v>212</v>
      </c>
      <c r="J19" s="193" t="s">
        <v>213</v>
      </c>
    </row>
    <row r="20" spans="1:20" ht="38.25" x14ac:dyDescent="0.25">
      <c r="A20" s="115">
        <v>11</v>
      </c>
      <c r="B20" s="117" t="s">
        <v>128</v>
      </c>
      <c r="C20" s="193" t="s">
        <v>214</v>
      </c>
      <c r="D20" s="193" t="s">
        <v>232</v>
      </c>
      <c r="E20" s="193" t="s">
        <v>233</v>
      </c>
      <c r="F20" s="193" t="s">
        <v>234</v>
      </c>
      <c r="G20" s="196" t="s">
        <v>214</v>
      </c>
      <c r="H20" s="193" t="s">
        <v>232</v>
      </c>
      <c r="I20" s="193" t="s">
        <v>233</v>
      </c>
      <c r="J20" s="193" t="s">
        <v>234</v>
      </c>
    </row>
    <row r="21" spans="1:20" ht="25.5" x14ac:dyDescent="0.25">
      <c r="A21" s="115">
        <v>12</v>
      </c>
      <c r="B21" s="117" t="s">
        <v>129</v>
      </c>
      <c r="C21" s="193">
        <v>0</v>
      </c>
      <c r="D21" s="193">
        <v>0</v>
      </c>
      <c r="E21" s="193">
        <v>0</v>
      </c>
      <c r="F21" s="193">
        <v>0</v>
      </c>
      <c r="G21" s="196">
        <v>0</v>
      </c>
      <c r="H21" s="193">
        <v>0</v>
      </c>
      <c r="I21" s="193">
        <v>0</v>
      </c>
      <c r="J21" s="193">
        <v>0</v>
      </c>
    </row>
    <row r="22" spans="1:20" x14ac:dyDescent="0.25">
      <c r="A22" s="115">
        <v>13</v>
      </c>
      <c r="B22" s="117" t="s">
        <v>130</v>
      </c>
      <c r="C22" s="193">
        <v>376</v>
      </c>
      <c r="D22" s="193">
        <v>323</v>
      </c>
      <c r="E22" s="193">
        <v>397</v>
      </c>
      <c r="F22" s="193">
        <v>532</v>
      </c>
      <c r="G22" s="196">
        <v>38</v>
      </c>
      <c r="H22" s="193">
        <v>32</v>
      </c>
      <c r="I22" s="193">
        <v>40</v>
      </c>
      <c r="J22" s="193">
        <v>53</v>
      </c>
    </row>
    <row r="23" spans="1:20" ht="25.5" x14ac:dyDescent="0.25">
      <c r="A23" s="115">
        <v>14</v>
      </c>
      <c r="B23" s="116" t="s">
        <v>131</v>
      </c>
      <c r="C23" s="193" t="s">
        <v>215</v>
      </c>
      <c r="D23" s="193" t="s">
        <v>216</v>
      </c>
      <c r="E23" s="193" t="s">
        <v>217</v>
      </c>
      <c r="F23" s="193" t="s">
        <v>218</v>
      </c>
      <c r="G23" s="196" t="s">
        <v>215</v>
      </c>
      <c r="H23" s="193" t="s">
        <v>216</v>
      </c>
      <c r="I23" s="193" t="s">
        <v>217</v>
      </c>
      <c r="J23" s="193" t="s">
        <v>218</v>
      </c>
      <c r="K23" s="150"/>
      <c r="L23" s="150"/>
      <c r="M23" s="150"/>
      <c r="N23" s="150"/>
      <c r="O23" s="150"/>
      <c r="P23" s="150"/>
      <c r="Q23" s="150"/>
      <c r="R23" s="150"/>
      <c r="S23" s="150"/>
      <c r="T23" s="150"/>
    </row>
    <row r="24" spans="1:20" ht="25.5" x14ac:dyDescent="0.25">
      <c r="A24" s="115">
        <v>15</v>
      </c>
      <c r="B24" s="116" t="s">
        <v>132</v>
      </c>
      <c r="C24" s="193">
        <v>409</v>
      </c>
      <c r="D24" s="193">
        <v>429</v>
      </c>
      <c r="E24" s="193">
        <v>426</v>
      </c>
      <c r="F24" s="193">
        <v>443</v>
      </c>
      <c r="G24" s="196">
        <v>0</v>
      </c>
      <c r="H24" s="193">
        <v>0</v>
      </c>
      <c r="I24" s="193">
        <v>0</v>
      </c>
      <c r="J24" s="193">
        <v>0</v>
      </c>
    </row>
    <row r="25" spans="1:20" ht="15.75" thickBot="1" x14ac:dyDescent="0.3">
      <c r="A25" s="124">
        <v>16</v>
      </c>
      <c r="B25" s="125" t="s">
        <v>133</v>
      </c>
      <c r="C25" s="198"/>
      <c r="D25" s="198"/>
      <c r="E25" s="198"/>
      <c r="F25" s="198"/>
      <c r="G25" s="199" t="s">
        <v>219</v>
      </c>
      <c r="H25" s="200" t="s">
        <v>220</v>
      </c>
      <c r="I25" s="200" t="s">
        <v>221</v>
      </c>
      <c r="J25" s="200" t="s">
        <v>222</v>
      </c>
    </row>
    <row r="26" spans="1:20" ht="15.75" thickBot="1" x14ac:dyDescent="0.3">
      <c r="A26" s="152" t="s">
        <v>134</v>
      </c>
      <c r="B26" s="152"/>
      <c r="C26" s="32"/>
      <c r="D26" s="32"/>
      <c r="E26" s="32"/>
      <c r="F26" s="32"/>
      <c r="G26" s="129"/>
      <c r="H26" s="32"/>
      <c r="I26" s="32"/>
      <c r="J26" s="32"/>
    </row>
    <row r="27" spans="1:20" ht="25.5" x14ac:dyDescent="0.25">
      <c r="A27" s="115">
        <v>17</v>
      </c>
      <c r="B27" s="118" t="s">
        <v>135</v>
      </c>
      <c r="C27" s="193">
        <v>0</v>
      </c>
      <c r="D27" s="194">
        <v>0</v>
      </c>
      <c r="E27" s="194">
        <v>0</v>
      </c>
      <c r="F27" s="195">
        <v>0</v>
      </c>
      <c r="G27" s="194">
        <v>0</v>
      </c>
      <c r="H27" s="194">
        <v>0</v>
      </c>
      <c r="I27" s="193">
        <v>0</v>
      </c>
      <c r="J27" s="193">
        <v>0</v>
      </c>
    </row>
    <row r="28" spans="1:20" ht="25.5" x14ac:dyDescent="0.25">
      <c r="A28" s="115">
        <v>18</v>
      </c>
      <c r="B28" s="118" t="s">
        <v>136</v>
      </c>
      <c r="C28" s="193">
        <v>0</v>
      </c>
      <c r="D28" s="193">
        <v>0</v>
      </c>
      <c r="E28" s="193">
        <v>0</v>
      </c>
      <c r="F28" s="193">
        <v>102</v>
      </c>
      <c r="G28" s="196">
        <v>0</v>
      </c>
      <c r="H28" s="193">
        <v>0</v>
      </c>
      <c r="I28" s="193">
        <v>0</v>
      </c>
      <c r="J28" s="193">
        <v>81</v>
      </c>
    </row>
    <row r="29" spans="1:20" s="119" customFormat="1" x14ac:dyDescent="0.25">
      <c r="A29" s="115">
        <v>19</v>
      </c>
      <c r="B29" s="118" t="s">
        <v>137</v>
      </c>
      <c r="C29" s="194" t="s">
        <v>223</v>
      </c>
      <c r="D29" s="194">
        <v>968</v>
      </c>
      <c r="E29" s="194" t="s">
        <v>224</v>
      </c>
      <c r="F29" s="194" t="s">
        <v>225</v>
      </c>
      <c r="G29" s="201" t="s">
        <v>223</v>
      </c>
      <c r="H29" s="194">
        <v>968</v>
      </c>
      <c r="I29" s="194" t="s">
        <v>224</v>
      </c>
      <c r="J29" s="194" t="s">
        <v>225</v>
      </c>
    </row>
    <row r="30" spans="1:20" x14ac:dyDescent="0.25">
      <c r="A30" s="151" t="s">
        <v>138</v>
      </c>
      <c r="B30" s="149" t="s">
        <v>139</v>
      </c>
      <c r="C30" s="202"/>
      <c r="D30" s="202"/>
      <c r="E30" s="202"/>
      <c r="F30" s="202"/>
      <c r="G30" s="203">
        <v>0</v>
      </c>
      <c r="H30" s="204">
        <v>0</v>
      </c>
      <c r="I30" s="204">
        <v>0</v>
      </c>
      <c r="J30" s="204">
        <v>0</v>
      </c>
    </row>
    <row r="31" spans="1:20" ht="62.25" customHeight="1" x14ac:dyDescent="0.25">
      <c r="A31" s="151"/>
      <c r="B31" s="149"/>
      <c r="C31" s="202"/>
      <c r="D31" s="202"/>
      <c r="E31" s="202"/>
      <c r="F31" s="202"/>
      <c r="G31" s="205"/>
      <c r="H31" s="202"/>
      <c r="I31" s="202"/>
      <c r="J31" s="202"/>
    </row>
    <row r="32" spans="1:20" ht="33" customHeight="1" x14ac:dyDescent="0.25">
      <c r="A32" s="151" t="s">
        <v>140</v>
      </c>
      <c r="B32" s="149" t="s">
        <v>141</v>
      </c>
      <c r="C32" s="202"/>
      <c r="D32" s="202"/>
      <c r="E32" s="202"/>
      <c r="F32" s="202"/>
      <c r="G32" s="203">
        <v>0</v>
      </c>
      <c r="H32" s="204">
        <v>0</v>
      </c>
      <c r="I32" s="204">
        <v>0</v>
      </c>
      <c r="J32" s="204">
        <v>0</v>
      </c>
    </row>
    <row r="33" spans="1:10" x14ac:dyDescent="0.25">
      <c r="A33" s="151"/>
      <c r="B33" s="149"/>
      <c r="C33" s="202"/>
      <c r="D33" s="202"/>
      <c r="E33" s="202"/>
      <c r="F33" s="202"/>
      <c r="G33" s="205"/>
      <c r="H33" s="202"/>
      <c r="I33" s="202"/>
      <c r="J33" s="202"/>
    </row>
    <row r="34" spans="1:10" s="119" customFormat="1" x14ac:dyDescent="0.25">
      <c r="A34" s="94">
        <v>20</v>
      </c>
      <c r="B34" s="116" t="s">
        <v>142</v>
      </c>
      <c r="C34" s="194" t="s">
        <v>223</v>
      </c>
      <c r="D34" s="194">
        <v>968</v>
      </c>
      <c r="E34" s="194" t="s">
        <v>224</v>
      </c>
      <c r="F34" s="194" t="s">
        <v>226</v>
      </c>
      <c r="G34" s="201" t="s">
        <v>223</v>
      </c>
      <c r="H34" s="194">
        <v>968</v>
      </c>
      <c r="I34" s="194" t="s">
        <v>224</v>
      </c>
      <c r="J34" s="194" t="s">
        <v>227</v>
      </c>
    </row>
    <row r="35" spans="1:10" ht="15" customHeight="1" x14ac:dyDescent="0.25">
      <c r="A35" s="151" t="s">
        <v>1</v>
      </c>
      <c r="B35" s="153" t="s">
        <v>143</v>
      </c>
      <c r="C35" s="204">
        <v>0</v>
      </c>
      <c r="D35" s="204">
        <v>0</v>
      </c>
      <c r="E35" s="204">
        <v>0</v>
      </c>
      <c r="F35" s="204">
        <v>0</v>
      </c>
      <c r="G35" s="203">
        <v>0</v>
      </c>
      <c r="H35" s="204">
        <v>0</v>
      </c>
      <c r="I35" s="204">
        <v>0</v>
      </c>
      <c r="J35" s="204">
        <v>0</v>
      </c>
    </row>
    <row r="36" spans="1:10" x14ac:dyDescent="0.25">
      <c r="A36" s="151"/>
      <c r="B36" s="153"/>
      <c r="C36" s="202"/>
      <c r="D36" s="202"/>
      <c r="E36" s="202"/>
      <c r="F36" s="202"/>
      <c r="G36" s="205"/>
      <c r="H36" s="202"/>
      <c r="I36" s="202"/>
      <c r="J36" s="202"/>
    </row>
    <row r="37" spans="1:10" ht="15" customHeight="1" x14ac:dyDescent="0.25">
      <c r="A37" s="151" t="s">
        <v>2</v>
      </c>
      <c r="B37" s="153" t="s">
        <v>144</v>
      </c>
      <c r="C37" s="204">
        <v>0</v>
      </c>
      <c r="D37" s="204">
        <v>0</v>
      </c>
      <c r="E37" s="204">
        <v>0</v>
      </c>
      <c r="F37" s="204">
        <v>0</v>
      </c>
      <c r="G37" s="203">
        <v>0</v>
      </c>
      <c r="H37" s="204">
        <v>0</v>
      </c>
      <c r="I37" s="204">
        <v>0</v>
      </c>
      <c r="J37" s="204">
        <v>0</v>
      </c>
    </row>
    <row r="38" spans="1:10" x14ac:dyDescent="0.25">
      <c r="A38" s="151"/>
      <c r="B38" s="153"/>
      <c r="C38" s="202"/>
      <c r="D38" s="202"/>
      <c r="E38" s="202"/>
      <c r="F38" s="202"/>
      <c r="G38" s="205"/>
      <c r="H38" s="202"/>
      <c r="I38" s="202"/>
      <c r="J38" s="202"/>
    </row>
    <row r="39" spans="1:10" ht="15" customHeight="1" x14ac:dyDescent="0.25">
      <c r="A39" s="151" t="s">
        <v>3</v>
      </c>
      <c r="B39" s="153" t="s">
        <v>145</v>
      </c>
      <c r="C39" s="204" t="s">
        <v>223</v>
      </c>
      <c r="D39" s="204">
        <v>968</v>
      </c>
      <c r="E39" s="204" t="s">
        <v>224</v>
      </c>
      <c r="F39" s="204" t="s">
        <v>226</v>
      </c>
      <c r="G39" s="203" t="s">
        <v>223</v>
      </c>
      <c r="H39" s="204">
        <v>968</v>
      </c>
      <c r="I39" s="204" t="s">
        <v>224</v>
      </c>
      <c r="J39" s="204" t="s">
        <v>227</v>
      </c>
    </row>
    <row r="40" spans="1:10" ht="15.75" thickBot="1" x14ac:dyDescent="0.3">
      <c r="A40" s="151"/>
      <c r="B40" s="153"/>
      <c r="C40" s="202"/>
      <c r="D40" s="202"/>
      <c r="E40" s="202"/>
      <c r="F40" s="202"/>
      <c r="G40" s="206"/>
      <c r="H40" s="202"/>
      <c r="I40" s="202"/>
      <c r="J40" s="202"/>
    </row>
    <row r="41" spans="1:10" ht="15.75" thickBot="1" x14ac:dyDescent="0.3">
      <c r="A41" s="138" t="s">
        <v>146</v>
      </c>
      <c r="B41" s="130"/>
      <c r="C41" s="207"/>
      <c r="D41" s="207"/>
      <c r="E41" s="207"/>
      <c r="F41" s="207"/>
      <c r="G41" s="208"/>
      <c r="H41" s="207"/>
      <c r="I41" s="207"/>
      <c r="J41" s="207"/>
    </row>
    <row r="42" spans="1:10" x14ac:dyDescent="0.25">
      <c r="A42" s="120">
        <v>21</v>
      </c>
      <c r="B42" s="121" t="s">
        <v>147</v>
      </c>
      <c r="C42" s="209"/>
      <c r="D42" s="209"/>
      <c r="E42" s="209"/>
      <c r="F42" s="209"/>
      <c r="G42" s="201" t="s">
        <v>202</v>
      </c>
      <c r="H42" s="194" t="s">
        <v>203</v>
      </c>
      <c r="I42" s="194" t="s">
        <v>204</v>
      </c>
      <c r="J42" s="194" t="s">
        <v>205</v>
      </c>
    </row>
    <row r="43" spans="1:10" ht="25.5" x14ac:dyDescent="0.25">
      <c r="A43" s="120">
        <v>22</v>
      </c>
      <c r="B43" s="116" t="s">
        <v>148</v>
      </c>
      <c r="C43" s="209"/>
      <c r="D43" s="209"/>
      <c r="E43" s="209"/>
      <c r="F43" s="209"/>
      <c r="G43" s="201" t="s">
        <v>228</v>
      </c>
      <c r="H43" s="194" t="s">
        <v>229</v>
      </c>
      <c r="I43" s="194" t="s">
        <v>230</v>
      </c>
      <c r="J43" s="194" t="s">
        <v>231</v>
      </c>
    </row>
    <row r="44" spans="1:10" ht="25.5" x14ac:dyDescent="0.25">
      <c r="A44" s="120">
        <v>23</v>
      </c>
      <c r="B44" s="116" t="s">
        <v>149</v>
      </c>
      <c r="C44" s="155"/>
      <c r="D44" s="155"/>
      <c r="E44" s="155"/>
      <c r="F44" s="155"/>
      <c r="G44" s="158">
        <v>2.8243</v>
      </c>
      <c r="H44" s="159">
        <v>1.7649999999999999</v>
      </c>
      <c r="I44" s="159">
        <v>2.5910000000000002</v>
      </c>
      <c r="J44" s="159">
        <v>2.4462999999999999</v>
      </c>
    </row>
    <row r="45" spans="1:10" x14ac:dyDescent="0.25">
      <c r="A45" s="137"/>
      <c r="B45" s="111"/>
      <c r="C45" s="111"/>
      <c r="D45" s="111"/>
      <c r="E45" s="111"/>
      <c r="F45" s="111"/>
      <c r="G45" s="111"/>
      <c r="H45" s="111"/>
      <c r="I45" s="111"/>
      <c r="J45" s="111"/>
    </row>
    <row r="46" spans="1:10" x14ac:dyDescent="0.25">
      <c r="A46" s="137"/>
      <c r="B46" s="111"/>
      <c r="C46" s="111"/>
      <c r="D46" s="111"/>
      <c r="E46" s="111"/>
      <c r="F46" s="111"/>
      <c r="G46" s="111"/>
      <c r="H46" s="111"/>
      <c r="I46" s="111"/>
      <c r="J46" s="111"/>
    </row>
    <row r="47" spans="1:10" ht="409.5" customHeight="1" x14ac:dyDescent="0.25">
      <c r="A47" s="154" t="s">
        <v>174</v>
      </c>
      <c r="B47" s="154"/>
      <c r="C47" s="154"/>
      <c r="D47" s="154"/>
      <c r="E47" s="154"/>
      <c r="F47" s="154"/>
      <c r="G47" s="154"/>
      <c r="H47" s="154"/>
      <c r="I47" s="154"/>
      <c r="J47" s="111"/>
    </row>
  </sheetData>
  <mergeCells count="57">
    <mergeCell ref="A47:I47"/>
    <mergeCell ref="C43:F43"/>
    <mergeCell ref="C44:F44"/>
    <mergeCell ref="G39:G40"/>
    <mergeCell ref="H39:H40"/>
    <mergeCell ref="I39:I40"/>
    <mergeCell ref="C42:F42"/>
    <mergeCell ref="A39:A40"/>
    <mergeCell ref="B39:B40"/>
    <mergeCell ref="C39:C40"/>
    <mergeCell ref="D39:D40"/>
    <mergeCell ref="E39:E40"/>
    <mergeCell ref="G37:G38"/>
    <mergeCell ref="H37:H38"/>
    <mergeCell ref="I37:I38"/>
    <mergeCell ref="J37:J38"/>
    <mergeCell ref="F39:F40"/>
    <mergeCell ref="F37:F38"/>
    <mergeCell ref="J39:J40"/>
    <mergeCell ref="F35:F36"/>
    <mergeCell ref="A37:A38"/>
    <mergeCell ref="B37:B38"/>
    <mergeCell ref="C37:C38"/>
    <mergeCell ref="D37:D38"/>
    <mergeCell ref="E37:E38"/>
    <mergeCell ref="A35:A36"/>
    <mergeCell ref="B35:B36"/>
    <mergeCell ref="C35:C36"/>
    <mergeCell ref="D35:D36"/>
    <mergeCell ref="E35:E36"/>
    <mergeCell ref="I32:I33"/>
    <mergeCell ref="J32:J33"/>
    <mergeCell ref="G35:G36"/>
    <mergeCell ref="H35:H36"/>
    <mergeCell ref="I35:I36"/>
    <mergeCell ref="J35:J36"/>
    <mergeCell ref="A32:A33"/>
    <mergeCell ref="B32:B33"/>
    <mergeCell ref="C32:F33"/>
    <mergeCell ref="G32:G33"/>
    <mergeCell ref="H32:H33"/>
    <mergeCell ref="C18:F18"/>
    <mergeCell ref="K23:T23"/>
    <mergeCell ref="C25:F25"/>
    <mergeCell ref="A30:A31"/>
    <mergeCell ref="B30:B31"/>
    <mergeCell ref="C30:F31"/>
    <mergeCell ref="G30:G31"/>
    <mergeCell ref="H30:H31"/>
    <mergeCell ref="I30:I31"/>
    <mergeCell ref="J30:J31"/>
    <mergeCell ref="A26:B26"/>
    <mergeCell ref="A10:B10"/>
    <mergeCell ref="C5:F5"/>
    <mergeCell ref="G5:J5"/>
    <mergeCell ref="A8:B8"/>
    <mergeCell ref="C9:F9"/>
  </mergeCells>
  <pageMargins left="0.7" right="0.7" top="0.75" bottom="0.75" header="0.3" footer="0.3"/>
  <pageSetup paperSize="9" scale="31" orientation="portrait" verticalDpi="90"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showGridLines="0" zoomScale="70" zoomScaleNormal="70" workbookViewId="0">
      <selection activeCell="P15" sqref="P15"/>
    </sheetView>
  </sheetViews>
  <sheetFormatPr defaultColWidth="11.42578125" defaultRowHeight="15" x14ac:dyDescent="0.25"/>
  <cols>
    <col min="1" max="1" width="5.42578125" style="10" customWidth="1"/>
    <col min="2" max="2" width="50.140625" style="10" customWidth="1"/>
    <col min="3" max="3" width="19.7109375" style="10" customWidth="1"/>
    <col min="4" max="4" width="23.7109375" style="10" customWidth="1"/>
    <col min="5" max="5" width="17.140625" style="10" customWidth="1"/>
    <col min="6" max="6" width="19.140625" style="10" customWidth="1"/>
    <col min="7" max="7" width="17.140625" style="10" customWidth="1"/>
    <col min="8" max="8" width="15.85546875" style="10" customWidth="1"/>
    <col min="9" max="9" width="17.85546875" style="10" customWidth="1"/>
    <col min="10" max="10" width="7.7109375" style="10" customWidth="1"/>
    <col min="11" max="16384" width="11.42578125" style="10"/>
  </cols>
  <sheetData>
    <row r="1" spans="1:13" ht="15.75" customHeight="1" x14ac:dyDescent="0.25">
      <c r="A1" s="4"/>
      <c r="B1" s="7" t="s">
        <v>199</v>
      </c>
      <c r="C1" s="5"/>
      <c r="D1" s="5"/>
      <c r="E1" s="5"/>
      <c r="F1" s="5"/>
    </row>
    <row r="2" spans="1:13" ht="15.75" customHeight="1" x14ac:dyDescent="0.25">
      <c r="A2" s="5"/>
      <c r="B2" s="5"/>
      <c r="C2" s="5"/>
      <c r="D2" s="5"/>
      <c r="E2" s="5"/>
      <c r="F2" s="5"/>
    </row>
    <row r="3" spans="1:13" ht="26.25" customHeight="1" thickBot="1" x14ac:dyDescent="0.3">
      <c r="K3" s="6"/>
      <c r="L3" s="6"/>
      <c r="M3" s="6"/>
    </row>
    <row r="4" spans="1:13" ht="26.25" thickBot="1" x14ac:dyDescent="0.3">
      <c r="A4" s="156"/>
      <c r="B4" s="156"/>
      <c r="C4" s="39" t="s">
        <v>97</v>
      </c>
      <c r="D4" s="39" t="s">
        <v>98</v>
      </c>
      <c r="E4" s="39" t="s">
        <v>99</v>
      </c>
      <c r="F4" s="39" t="s">
        <v>100</v>
      </c>
      <c r="G4" s="39" t="s">
        <v>95</v>
      </c>
      <c r="H4" s="39" t="s">
        <v>101</v>
      </c>
      <c r="I4" s="39" t="s">
        <v>5</v>
      </c>
    </row>
    <row r="5" spans="1:13" ht="15.75" thickBot="1" x14ac:dyDescent="0.3">
      <c r="A5" s="132">
        <v>1</v>
      </c>
      <c r="B5" s="43" t="s">
        <v>188</v>
      </c>
      <c r="C5" s="164">
        <v>69.819999999999993</v>
      </c>
      <c r="D5" s="164">
        <v>340.41</v>
      </c>
      <c r="E5" s="164">
        <v>0</v>
      </c>
      <c r="F5" s="164">
        <v>0</v>
      </c>
      <c r="G5" s="164">
        <v>0</v>
      </c>
      <c r="H5" s="164">
        <v>410.23</v>
      </c>
      <c r="I5" s="164">
        <v>32.82</v>
      </c>
    </row>
    <row r="6" spans="1:13" x14ac:dyDescent="0.25">
      <c r="A6" s="133" t="s">
        <v>102</v>
      </c>
      <c r="B6" s="131" t="s">
        <v>103</v>
      </c>
      <c r="C6" s="163">
        <v>-55.13</v>
      </c>
      <c r="D6" s="163">
        <v>-279.8</v>
      </c>
      <c r="E6" s="165">
        <v>0</v>
      </c>
      <c r="F6" s="165">
        <v>0</v>
      </c>
      <c r="G6" s="165">
        <v>0</v>
      </c>
      <c r="H6" s="165">
        <v>-334.93</v>
      </c>
      <c r="I6" s="165">
        <v>-26.79</v>
      </c>
    </row>
    <row r="7" spans="1:13" x14ac:dyDescent="0.25">
      <c r="A7" s="133" t="s">
        <v>104</v>
      </c>
      <c r="B7" s="131" t="s">
        <v>189</v>
      </c>
      <c r="C7" s="165">
        <v>14.69</v>
      </c>
      <c r="D7" s="165">
        <v>60.61</v>
      </c>
      <c r="E7" s="165">
        <v>0</v>
      </c>
      <c r="F7" s="165">
        <v>0</v>
      </c>
      <c r="G7" s="165">
        <v>0</v>
      </c>
      <c r="H7" s="165">
        <v>75.31</v>
      </c>
      <c r="I7" s="165">
        <v>6.02</v>
      </c>
    </row>
    <row r="8" spans="1:13" x14ac:dyDescent="0.25">
      <c r="A8" s="25">
        <v>2</v>
      </c>
      <c r="B8" s="90" t="s">
        <v>105</v>
      </c>
      <c r="C8" s="165">
        <v>-3.9</v>
      </c>
      <c r="D8" s="165">
        <v>-16.29</v>
      </c>
      <c r="E8" s="166">
        <v>0</v>
      </c>
      <c r="F8" s="166">
        <v>0</v>
      </c>
      <c r="G8" s="165">
        <v>0</v>
      </c>
      <c r="H8" s="166">
        <v>0</v>
      </c>
      <c r="I8" s="166">
        <v>0</v>
      </c>
    </row>
    <row r="9" spans="1:13" x14ac:dyDescent="0.25">
      <c r="A9" s="25">
        <v>3</v>
      </c>
      <c r="B9" s="90" t="s">
        <v>106</v>
      </c>
      <c r="C9" s="165">
        <v>6.7</v>
      </c>
      <c r="D9" s="166">
        <v>0</v>
      </c>
      <c r="E9" s="166">
        <v>0</v>
      </c>
      <c r="F9" s="166">
        <v>0</v>
      </c>
      <c r="G9" s="165">
        <v>0</v>
      </c>
      <c r="H9" s="166">
        <v>0</v>
      </c>
      <c r="I9" s="166">
        <v>0</v>
      </c>
    </row>
    <row r="10" spans="1:13" x14ac:dyDescent="0.25">
      <c r="A10" s="25">
        <v>4</v>
      </c>
      <c r="B10" s="90" t="s">
        <v>107</v>
      </c>
      <c r="C10" s="166">
        <v>0</v>
      </c>
      <c r="D10" s="166">
        <v>0</v>
      </c>
      <c r="E10" s="166">
        <v>0</v>
      </c>
      <c r="F10" s="166">
        <v>0</v>
      </c>
      <c r="G10" s="165">
        <v>0</v>
      </c>
      <c r="H10" s="166">
        <v>0</v>
      </c>
      <c r="I10" s="166">
        <v>0</v>
      </c>
    </row>
    <row r="11" spans="1:13" x14ac:dyDescent="0.25">
      <c r="A11" s="134">
        <v>5</v>
      </c>
      <c r="B11" s="90" t="s">
        <v>108</v>
      </c>
      <c r="C11" s="166">
        <v>0</v>
      </c>
      <c r="D11" s="166">
        <v>0</v>
      </c>
      <c r="E11" s="166">
        <v>0</v>
      </c>
      <c r="F11" s="166">
        <v>0</v>
      </c>
      <c r="G11" s="165">
        <v>0</v>
      </c>
      <c r="H11" s="166">
        <v>0</v>
      </c>
      <c r="I11" s="166">
        <v>0</v>
      </c>
    </row>
    <row r="12" spans="1:13" x14ac:dyDescent="0.25">
      <c r="A12" s="25">
        <v>6</v>
      </c>
      <c r="B12" s="90" t="s">
        <v>109</v>
      </c>
      <c r="C12" s="166">
        <v>0</v>
      </c>
      <c r="D12" s="166">
        <v>0</v>
      </c>
      <c r="E12" s="166">
        <v>0</v>
      </c>
      <c r="F12" s="166">
        <v>0</v>
      </c>
      <c r="G12" s="165">
        <v>0</v>
      </c>
      <c r="H12" s="166">
        <v>0</v>
      </c>
      <c r="I12" s="166">
        <v>0</v>
      </c>
    </row>
    <row r="13" spans="1:13" x14ac:dyDescent="0.25">
      <c r="A13" s="25">
        <v>7</v>
      </c>
      <c r="B13" s="90" t="s">
        <v>96</v>
      </c>
      <c r="C13" s="166">
        <v>0</v>
      </c>
      <c r="D13" s="166">
        <v>0</v>
      </c>
      <c r="E13" s="166">
        <v>0</v>
      </c>
      <c r="F13" s="166">
        <v>0</v>
      </c>
      <c r="G13" s="165">
        <v>0</v>
      </c>
      <c r="H13" s="166">
        <v>0</v>
      </c>
      <c r="I13" s="166">
        <v>0</v>
      </c>
    </row>
    <row r="14" spans="1:13" x14ac:dyDescent="0.25">
      <c r="A14" s="133" t="s">
        <v>110</v>
      </c>
      <c r="B14" s="131" t="s">
        <v>190</v>
      </c>
      <c r="C14" s="165">
        <v>17.48</v>
      </c>
      <c r="D14" s="165">
        <v>44.31</v>
      </c>
      <c r="E14" s="165">
        <v>0</v>
      </c>
      <c r="F14" s="165">
        <v>0</v>
      </c>
      <c r="G14" s="165">
        <v>0</v>
      </c>
      <c r="H14" s="165">
        <v>61.8</v>
      </c>
      <c r="I14" s="165">
        <v>4.9400000000000004</v>
      </c>
    </row>
    <row r="15" spans="1:13" ht="15.75" thickBot="1" x14ac:dyDescent="0.3">
      <c r="A15" s="133" t="s">
        <v>111</v>
      </c>
      <c r="B15" s="131" t="s">
        <v>103</v>
      </c>
      <c r="C15" s="163">
        <v>48.34</v>
      </c>
      <c r="D15" s="163">
        <v>224.22</v>
      </c>
      <c r="E15" s="165">
        <v>0</v>
      </c>
      <c r="F15" s="165">
        <v>0</v>
      </c>
      <c r="G15" s="165">
        <v>0</v>
      </c>
      <c r="H15" s="165">
        <v>272.56</v>
      </c>
      <c r="I15" s="165">
        <v>21.8</v>
      </c>
    </row>
    <row r="16" spans="1:13" ht="26.25" thickBot="1" x14ac:dyDescent="0.3">
      <c r="A16" s="132">
        <v>8</v>
      </c>
      <c r="B16" s="43" t="s">
        <v>191</v>
      </c>
      <c r="C16" s="164">
        <v>65.819999999999993</v>
      </c>
      <c r="D16" s="164">
        <v>268.54000000000002</v>
      </c>
      <c r="E16" s="164">
        <v>0</v>
      </c>
      <c r="F16" s="164">
        <v>0</v>
      </c>
      <c r="G16" s="164">
        <v>0</v>
      </c>
      <c r="H16" s="164">
        <v>334.36</v>
      </c>
      <c r="I16" s="164">
        <v>26.75</v>
      </c>
    </row>
  </sheetData>
  <mergeCells count="1">
    <mergeCell ref="A4:B4"/>
  </mergeCells>
  <pageMargins left="0.70866141732283472" right="0.70866141732283472" top="0.74803149606299213" bottom="0.74803149606299213" header="0.31496062992125984" footer="0.31496062992125984"/>
  <pageSetup paperSize="9" scale="7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E4B30771CA44344BB655265EAFC507E" ma:contentTypeVersion="8" ma:contentTypeDescription="Create a new document." ma:contentTypeScope="" ma:versionID="9a36b959bf37ee7037253d8f33fb29ba">
  <xsd:schema xmlns:xsd="http://www.w3.org/2001/XMLSchema" xmlns:xs="http://www.w3.org/2001/XMLSchema" xmlns:p="http://schemas.microsoft.com/office/2006/metadata/properties" xmlns:ns2="44514f7d-5abc-4932-bdad-974184ce6972" targetNamespace="http://schemas.microsoft.com/office/2006/metadata/properties" ma:root="true" ma:fieldsID="517c8e08fc21cd84015d864d89af7329" ns2:_="">
    <xsd:import namespace="44514f7d-5abc-4932-bdad-974184ce697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514f7d-5abc-4932-bdad-974184ce69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8FFE6A-84F3-4A2B-BA29-E9663A5138CF}">
  <ds:schemaRefs>
    <ds:schemaRef ds:uri="http://purl.org/dc/dcmitype/"/>
    <ds:schemaRef ds:uri="http://www.w3.org/XML/1998/namespace"/>
    <ds:schemaRef ds:uri="http://purl.org/dc/terms/"/>
    <ds:schemaRef ds:uri="http://schemas.openxmlformats.org/package/2006/metadata/core-properties"/>
    <ds:schemaRef ds:uri="http://schemas.microsoft.com/office/2006/documentManagement/types"/>
    <ds:schemaRef ds:uri="http://schemas.microsoft.com/office/2006/metadata/properties"/>
    <ds:schemaRef ds:uri="44514f7d-5abc-4932-bdad-974184ce6972"/>
    <ds:schemaRef ds:uri="http://purl.org/dc/elements/1.1/"/>
    <ds:schemaRef ds:uri="http://schemas.microsoft.com/office/infopath/2007/PartnerControls"/>
  </ds:schemaRefs>
</ds:datastoreItem>
</file>

<file path=customXml/itemProps2.xml><?xml version="1.0" encoding="utf-8"?>
<ds:datastoreItem xmlns:ds="http://schemas.openxmlformats.org/officeDocument/2006/customXml" ds:itemID="{CA81EB74-1492-41FA-B75C-7D5334DE1529}">
  <ds:schemaRefs>
    <ds:schemaRef ds:uri="http://schemas.microsoft.com/sharepoint/v3/contenttype/forms"/>
  </ds:schemaRefs>
</ds:datastoreItem>
</file>

<file path=customXml/itemProps3.xml><?xml version="1.0" encoding="utf-8"?>
<ds:datastoreItem xmlns:ds="http://schemas.openxmlformats.org/officeDocument/2006/customXml" ds:itemID="{8A78A975-79AD-4A56-9035-E48A6BC8DD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514f7d-5abc-4932-bdad-974184ce69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Index</vt:lpstr>
      <vt:lpstr>1- EU OV1</vt:lpstr>
      <vt:lpstr>2- EU KM1</vt:lpstr>
      <vt:lpstr>3-KM1 bis</vt:lpstr>
      <vt:lpstr>4- EU LIQ1-LIQB</vt:lpstr>
      <vt:lpstr>5- EU MR2-B </vt:lpstr>
      <vt:lpstr>Index!Print_Area</vt:lpstr>
    </vt:vector>
  </TitlesOfParts>
  <Manager/>
  <Company>Oesterreichische Nationalbank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User7, Teilnehmer</dc:creator>
  <cp:keywords/>
  <dc:description/>
  <cp:lastModifiedBy>Eggermont Martine (Dexia Group)</cp:lastModifiedBy>
  <cp:revision/>
  <cp:lastPrinted>2022-07-11T14:20:37Z</cp:lastPrinted>
  <dcterms:created xsi:type="dcterms:W3CDTF">2012-12-18T10:53:22Z</dcterms:created>
  <dcterms:modified xsi:type="dcterms:W3CDTF">2022-07-13T14:18:04Z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{C5265FEA-5BF8-4FAC-87AC-1EDF586886EA}</vt:lpwstr>
  </property>
  <property fmtid="{D5CDD505-2E9C-101B-9397-08002B2CF9AE}" pid="3" name="ContentTypeId">
    <vt:lpwstr>0x0101000E4B30771CA44344BB655265EAFC507E</vt:lpwstr>
  </property>
</Properties>
</file>